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codeName="ThisWorkbook" autoCompressPictures="0"/>
  <bookViews>
    <workbookView xWindow="1980" yWindow="0" windowWidth="40540" windowHeight="26320" tabRatio="599"/>
  </bookViews>
  <sheets>
    <sheet name="K_2.5" sheetId="11" r:id="rId1"/>
    <sheet name="K_5" sheetId="14" r:id="rId2"/>
    <sheet name="K_7.5" sheetId="15" r:id="rId3"/>
    <sheet name="K_10" sheetId="17" r:id="rId4"/>
    <sheet name="K_12.5" sheetId="16" r:id="rId5"/>
    <sheet name="All" sheetId="18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9" i="18" l="1"/>
  <c r="O39" i="18"/>
  <c r="P39" i="18"/>
  <c r="Q39" i="18"/>
  <c r="N40" i="18"/>
  <c r="O40" i="18"/>
  <c r="P40" i="18"/>
  <c r="Q40" i="18"/>
  <c r="N41" i="18"/>
  <c r="O41" i="18"/>
  <c r="P41" i="18"/>
  <c r="Q41" i="18"/>
  <c r="N42" i="18"/>
  <c r="O42" i="18"/>
  <c r="P42" i="18"/>
  <c r="Q42" i="18"/>
  <c r="N43" i="18"/>
  <c r="O43" i="18"/>
  <c r="P43" i="18"/>
  <c r="Q43" i="18"/>
  <c r="N44" i="18"/>
  <c r="O44" i="18"/>
  <c r="P44" i="18"/>
  <c r="Q44" i="18"/>
  <c r="N45" i="18"/>
  <c r="O45" i="18"/>
  <c r="P45" i="18"/>
  <c r="Q45" i="18"/>
  <c r="N46" i="18"/>
  <c r="O46" i="18"/>
  <c r="P46" i="18"/>
  <c r="Q46" i="18"/>
  <c r="N47" i="18"/>
  <c r="O47" i="18"/>
  <c r="P47" i="18"/>
  <c r="Q47" i="18"/>
  <c r="M40" i="18"/>
  <c r="M41" i="18"/>
  <c r="M42" i="18"/>
  <c r="M43" i="18"/>
  <c r="M44" i="18"/>
  <c r="M45" i="18"/>
  <c r="M46" i="18"/>
  <c r="M47" i="18"/>
  <c r="M39" i="18"/>
  <c r="N30" i="18"/>
  <c r="O30" i="18"/>
  <c r="P30" i="18"/>
  <c r="Q30" i="18"/>
  <c r="N31" i="18"/>
  <c r="O31" i="18"/>
  <c r="P31" i="18"/>
  <c r="Q31" i="18"/>
  <c r="N32" i="18"/>
  <c r="O32" i="18"/>
  <c r="P32" i="18"/>
  <c r="Q32" i="18"/>
  <c r="N33" i="18"/>
  <c r="O33" i="18"/>
  <c r="P33" i="18"/>
  <c r="Q33" i="18"/>
  <c r="N34" i="18"/>
  <c r="O34" i="18"/>
  <c r="P34" i="18"/>
  <c r="Q34" i="18"/>
  <c r="N35" i="18"/>
  <c r="O35" i="18"/>
  <c r="P35" i="18"/>
  <c r="Q35" i="18"/>
  <c r="N36" i="18"/>
  <c r="O36" i="18"/>
  <c r="P36" i="18"/>
  <c r="Q36" i="18"/>
  <c r="N37" i="18"/>
  <c r="O37" i="18"/>
  <c r="P37" i="18"/>
  <c r="Q37" i="18"/>
  <c r="N38" i="18"/>
  <c r="O38" i="18"/>
  <c r="P38" i="18"/>
  <c r="Q38" i="18"/>
  <c r="M31" i="18"/>
  <c r="M32" i="18"/>
  <c r="M33" i="18"/>
  <c r="M34" i="18"/>
  <c r="M35" i="18"/>
  <c r="M36" i="18"/>
  <c r="M37" i="18"/>
  <c r="M38" i="18"/>
  <c r="M30" i="18"/>
  <c r="N21" i="18"/>
  <c r="O21" i="18"/>
  <c r="P21" i="18"/>
  <c r="Q21" i="18"/>
  <c r="N22" i="18"/>
  <c r="O22" i="18"/>
  <c r="P22" i="18"/>
  <c r="Q22" i="18"/>
  <c r="N23" i="18"/>
  <c r="O23" i="18"/>
  <c r="P23" i="18"/>
  <c r="Q23" i="18"/>
  <c r="N24" i="18"/>
  <c r="O24" i="18"/>
  <c r="P24" i="18"/>
  <c r="Q24" i="18"/>
  <c r="N25" i="18"/>
  <c r="O25" i="18"/>
  <c r="P25" i="18"/>
  <c r="Q25" i="18"/>
  <c r="N26" i="18"/>
  <c r="O26" i="18"/>
  <c r="P26" i="18"/>
  <c r="Q26" i="18"/>
  <c r="N27" i="18"/>
  <c r="O27" i="18"/>
  <c r="P27" i="18"/>
  <c r="Q27" i="18"/>
  <c r="N28" i="18"/>
  <c r="O28" i="18"/>
  <c r="P28" i="18"/>
  <c r="Q28" i="18"/>
  <c r="N29" i="18"/>
  <c r="O29" i="18"/>
  <c r="P29" i="18"/>
  <c r="Q29" i="18"/>
  <c r="M22" i="18"/>
  <c r="M23" i="18"/>
  <c r="M24" i="18"/>
  <c r="M25" i="18"/>
  <c r="M26" i="18"/>
  <c r="M27" i="18"/>
  <c r="M28" i="18"/>
  <c r="M29" i="18"/>
  <c r="M21" i="18"/>
  <c r="N12" i="18"/>
  <c r="O12" i="18"/>
  <c r="P12" i="18"/>
  <c r="Q12" i="18"/>
  <c r="N13" i="18"/>
  <c r="O13" i="18"/>
  <c r="P13" i="18"/>
  <c r="Q13" i="18"/>
  <c r="N14" i="18"/>
  <c r="O14" i="18"/>
  <c r="P14" i="18"/>
  <c r="Q14" i="18"/>
  <c r="N15" i="18"/>
  <c r="O15" i="18"/>
  <c r="P15" i="18"/>
  <c r="Q15" i="18"/>
  <c r="N16" i="18"/>
  <c r="O16" i="18"/>
  <c r="P16" i="18"/>
  <c r="Q16" i="18"/>
  <c r="N17" i="18"/>
  <c r="O17" i="18"/>
  <c r="P17" i="18"/>
  <c r="Q17" i="18"/>
  <c r="N18" i="18"/>
  <c r="O18" i="18"/>
  <c r="P18" i="18"/>
  <c r="Q18" i="18"/>
  <c r="N19" i="18"/>
  <c r="O19" i="18"/>
  <c r="P19" i="18"/>
  <c r="Q19" i="18"/>
  <c r="N20" i="18"/>
  <c r="O20" i="18"/>
  <c r="P20" i="18"/>
  <c r="Q20" i="18"/>
  <c r="M20" i="18"/>
  <c r="M13" i="18"/>
  <c r="M14" i="18"/>
  <c r="M15" i="18"/>
  <c r="M16" i="18"/>
  <c r="M17" i="18"/>
  <c r="M18" i="18"/>
  <c r="M19" i="18"/>
  <c r="M12" i="18"/>
  <c r="N3" i="18"/>
  <c r="O3" i="18"/>
  <c r="P3" i="18"/>
  <c r="Q3" i="18"/>
  <c r="N4" i="18"/>
  <c r="O4" i="18"/>
  <c r="P4" i="18"/>
  <c r="Q4" i="18"/>
  <c r="N5" i="18"/>
  <c r="O5" i="18"/>
  <c r="P5" i="18"/>
  <c r="Q5" i="18"/>
  <c r="N6" i="18"/>
  <c r="O6" i="18"/>
  <c r="P6" i="18"/>
  <c r="Q6" i="18"/>
  <c r="N7" i="18"/>
  <c r="O7" i="18"/>
  <c r="P7" i="18"/>
  <c r="Q7" i="18"/>
  <c r="N8" i="18"/>
  <c r="O8" i="18"/>
  <c r="P8" i="18"/>
  <c r="Q8" i="18"/>
  <c r="N9" i="18"/>
  <c r="O9" i="18"/>
  <c r="P9" i="18"/>
  <c r="Q9" i="18"/>
  <c r="N10" i="18"/>
  <c r="O10" i="18"/>
  <c r="P10" i="18"/>
  <c r="Q10" i="18"/>
  <c r="N11" i="18"/>
  <c r="O11" i="18"/>
  <c r="P11" i="18"/>
  <c r="Q11" i="18"/>
  <c r="M4" i="18"/>
  <c r="M5" i="18"/>
  <c r="M6" i="18"/>
  <c r="M7" i="18"/>
  <c r="M8" i="18"/>
  <c r="M9" i="18"/>
  <c r="M10" i="18"/>
  <c r="M11" i="18"/>
  <c r="M3" i="18"/>
  <c r="H43" i="18"/>
  <c r="I43" i="18"/>
  <c r="J43" i="18"/>
  <c r="K43" i="18"/>
  <c r="H44" i="18"/>
  <c r="I44" i="18"/>
  <c r="J44" i="18"/>
  <c r="K44" i="18"/>
  <c r="H45" i="18"/>
  <c r="I45" i="18"/>
  <c r="J45" i="18"/>
  <c r="K45" i="18"/>
  <c r="H46" i="18"/>
  <c r="I46" i="18"/>
  <c r="J46" i="18"/>
  <c r="K46" i="18"/>
  <c r="H47" i="18"/>
  <c r="I47" i="18"/>
  <c r="J47" i="18"/>
  <c r="K47" i="18"/>
  <c r="H48" i="18"/>
  <c r="I48" i="18"/>
  <c r="J48" i="18"/>
  <c r="K48" i="18"/>
  <c r="H49" i="18"/>
  <c r="I49" i="18"/>
  <c r="J49" i="18"/>
  <c r="K49" i="18"/>
  <c r="H50" i="18"/>
  <c r="I50" i="18"/>
  <c r="J50" i="18"/>
  <c r="K50" i="18"/>
  <c r="H51" i="18"/>
  <c r="I51" i="18"/>
  <c r="J51" i="18"/>
  <c r="K51" i="18"/>
  <c r="H52" i="18"/>
  <c r="I52" i="18"/>
  <c r="J52" i="18"/>
  <c r="K52" i="18"/>
  <c r="H53" i="18"/>
  <c r="I53" i="18"/>
  <c r="J53" i="18"/>
  <c r="K53" i="18"/>
  <c r="G53" i="18"/>
  <c r="G44" i="18"/>
  <c r="G45" i="18"/>
  <c r="G46" i="18"/>
  <c r="G47" i="18"/>
  <c r="G48" i="18"/>
  <c r="G49" i="18"/>
  <c r="G50" i="18"/>
  <c r="G51" i="18"/>
  <c r="G52" i="18"/>
  <c r="G43" i="18"/>
  <c r="H34" i="18"/>
  <c r="I34" i="18"/>
  <c r="J34" i="18"/>
  <c r="K34" i="18"/>
  <c r="H35" i="18"/>
  <c r="I35" i="18"/>
  <c r="J35" i="18"/>
  <c r="K35" i="18"/>
  <c r="H36" i="18"/>
  <c r="I36" i="18"/>
  <c r="J36" i="18"/>
  <c r="K36" i="18"/>
  <c r="H37" i="18"/>
  <c r="I37" i="18"/>
  <c r="J37" i="18"/>
  <c r="K37" i="18"/>
  <c r="H38" i="18"/>
  <c r="I38" i="18"/>
  <c r="J38" i="18"/>
  <c r="K38" i="18"/>
  <c r="H39" i="18"/>
  <c r="I39" i="18"/>
  <c r="J39" i="18"/>
  <c r="K39" i="18"/>
  <c r="H40" i="18"/>
  <c r="I40" i="18"/>
  <c r="J40" i="18"/>
  <c r="K40" i="18"/>
  <c r="H41" i="18"/>
  <c r="I41" i="18"/>
  <c r="J41" i="18"/>
  <c r="K41" i="18"/>
  <c r="H42" i="18"/>
  <c r="I42" i="18"/>
  <c r="J42" i="18"/>
  <c r="K42" i="18"/>
  <c r="G35" i="18"/>
  <c r="G36" i="18"/>
  <c r="G37" i="18"/>
  <c r="G38" i="18"/>
  <c r="G39" i="18"/>
  <c r="G40" i="18"/>
  <c r="G41" i="18"/>
  <c r="G42" i="18"/>
  <c r="G34" i="18"/>
  <c r="H23" i="18"/>
  <c r="I23" i="18"/>
  <c r="J23" i="18"/>
  <c r="K23" i="18"/>
  <c r="H24" i="18"/>
  <c r="I24" i="18"/>
  <c r="J24" i="18"/>
  <c r="K24" i="18"/>
  <c r="H25" i="18"/>
  <c r="I25" i="18"/>
  <c r="J25" i="18"/>
  <c r="K25" i="18"/>
  <c r="H26" i="18"/>
  <c r="I26" i="18"/>
  <c r="J26" i="18"/>
  <c r="K26" i="18"/>
  <c r="H27" i="18"/>
  <c r="I27" i="18"/>
  <c r="J27" i="18"/>
  <c r="K27" i="18"/>
  <c r="H28" i="18"/>
  <c r="I28" i="18"/>
  <c r="J28" i="18"/>
  <c r="K28" i="18"/>
  <c r="H29" i="18"/>
  <c r="I29" i="18"/>
  <c r="J29" i="18"/>
  <c r="K29" i="18"/>
  <c r="H30" i="18"/>
  <c r="I30" i="18"/>
  <c r="J30" i="18"/>
  <c r="K30" i="18"/>
  <c r="H31" i="18"/>
  <c r="I31" i="18"/>
  <c r="J31" i="18"/>
  <c r="K31" i="18"/>
  <c r="H32" i="18"/>
  <c r="I32" i="18"/>
  <c r="J32" i="18"/>
  <c r="K32" i="18"/>
  <c r="H33" i="18"/>
  <c r="I33" i="18"/>
  <c r="J33" i="18"/>
  <c r="K33" i="18"/>
  <c r="G33" i="18"/>
  <c r="G24" i="18"/>
  <c r="G25" i="18"/>
  <c r="G26" i="18"/>
  <c r="G27" i="18"/>
  <c r="G28" i="18"/>
  <c r="G29" i="18"/>
  <c r="G30" i="18"/>
  <c r="G31" i="18"/>
  <c r="G32" i="18"/>
  <c r="G23" i="18"/>
  <c r="H14" i="18"/>
  <c r="I14" i="18"/>
  <c r="J14" i="18"/>
  <c r="K14" i="18"/>
  <c r="H15" i="18"/>
  <c r="I15" i="18"/>
  <c r="J15" i="18"/>
  <c r="K15" i="18"/>
  <c r="H16" i="18"/>
  <c r="I16" i="18"/>
  <c r="J16" i="18"/>
  <c r="K16" i="18"/>
  <c r="H17" i="18"/>
  <c r="I17" i="18"/>
  <c r="J17" i="18"/>
  <c r="K17" i="18"/>
  <c r="H18" i="18"/>
  <c r="I18" i="18"/>
  <c r="J18" i="18"/>
  <c r="K18" i="18"/>
  <c r="H19" i="18"/>
  <c r="I19" i="18"/>
  <c r="J19" i="18"/>
  <c r="K19" i="18"/>
  <c r="H20" i="18"/>
  <c r="I20" i="18"/>
  <c r="J20" i="18"/>
  <c r="K20" i="18"/>
  <c r="H21" i="18"/>
  <c r="I21" i="18"/>
  <c r="J21" i="18"/>
  <c r="K21" i="18"/>
  <c r="H22" i="18"/>
  <c r="I22" i="18"/>
  <c r="J22" i="18"/>
  <c r="K22" i="18"/>
  <c r="G22" i="18"/>
  <c r="G15" i="18"/>
  <c r="G16" i="18"/>
  <c r="G17" i="18"/>
  <c r="G18" i="18"/>
  <c r="G19" i="18"/>
  <c r="G20" i="18"/>
  <c r="G21" i="18"/>
  <c r="G14" i="18"/>
  <c r="H3" i="18"/>
  <c r="I3" i="18"/>
  <c r="J3" i="18"/>
  <c r="K3" i="18"/>
  <c r="H4" i="18"/>
  <c r="I4" i="18"/>
  <c r="J4" i="18"/>
  <c r="K4" i="18"/>
  <c r="H5" i="18"/>
  <c r="I5" i="18"/>
  <c r="J5" i="18"/>
  <c r="K5" i="18"/>
  <c r="H6" i="18"/>
  <c r="I6" i="18"/>
  <c r="J6" i="18"/>
  <c r="K6" i="18"/>
  <c r="H7" i="18"/>
  <c r="I7" i="18"/>
  <c r="J7" i="18"/>
  <c r="K7" i="18"/>
  <c r="H8" i="18"/>
  <c r="I8" i="18"/>
  <c r="J8" i="18"/>
  <c r="K8" i="18"/>
  <c r="H9" i="18"/>
  <c r="I9" i="18"/>
  <c r="J9" i="18"/>
  <c r="K9" i="18"/>
  <c r="H10" i="18"/>
  <c r="I10" i="18"/>
  <c r="J10" i="18"/>
  <c r="K10" i="18"/>
  <c r="H11" i="18"/>
  <c r="I11" i="18"/>
  <c r="J11" i="18"/>
  <c r="K11" i="18"/>
  <c r="H12" i="18"/>
  <c r="I12" i="18"/>
  <c r="J12" i="18"/>
  <c r="K12" i="18"/>
  <c r="H13" i="18"/>
  <c r="I13" i="18"/>
  <c r="J13" i="18"/>
  <c r="K13" i="18"/>
  <c r="G4" i="18"/>
  <c r="G5" i="18"/>
  <c r="G6" i="18"/>
  <c r="G7" i="18"/>
  <c r="G8" i="18"/>
  <c r="G9" i="18"/>
  <c r="G10" i="18"/>
  <c r="G11" i="18"/>
  <c r="G12" i="18"/>
  <c r="G13" i="18"/>
  <c r="G3" i="18"/>
  <c r="M5" i="16"/>
  <c r="F37" i="16"/>
  <c r="C37" i="16"/>
  <c r="T5" i="16"/>
  <c r="I37" i="16"/>
  <c r="N37" i="16"/>
  <c r="D48" i="18"/>
  <c r="O37" i="16"/>
  <c r="E48" i="18"/>
  <c r="M6" i="16"/>
  <c r="F38" i="16"/>
  <c r="C38" i="16"/>
  <c r="T6" i="16"/>
  <c r="I38" i="16"/>
  <c r="N38" i="16"/>
  <c r="D49" i="18"/>
  <c r="O38" i="16"/>
  <c r="E49" i="18"/>
  <c r="M7" i="16"/>
  <c r="F39" i="16"/>
  <c r="C39" i="16"/>
  <c r="T7" i="16"/>
  <c r="I39" i="16"/>
  <c r="N39" i="16"/>
  <c r="D50" i="18"/>
  <c r="O39" i="16"/>
  <c r="E50" i="18"/>
  <c r="M8" i="16"/>
  <c r="F40" i="16"/>
  <c r="C40" i="16"/>
  <c r="T8" i="16"/>
  <c r="I40" i="16"/>
  <c r="N40" i="16"/>
  <c r="D51" i="18"/>
  <c r="O40" i="16"/>
  <c r="E51" i="18"/>
  <c r="M9" i="16"/>
  <c r="F41" i="16"/>
  <c r="C41" i="16"/>
  <c r="T9" i="16"/>
  <c r="I41" i="16"/>
  <c r="N41" i="16"/>
  <c r="D52" i="18"/>
  <c r="O41" i="16"/>
  <c r="E52" i="18"/>
  <c r="M10" i="16"/>
  <c r="F42" i="16"/>
  <c r="C42" i="16"/>
  <c r="T10" i="16"/>
  <c r="I42" i="16"/>
  <c r="N42" i="16"/>
  <c r="D53" i="18"/>
  <c r="O42" i="16"/>
  <c r="E53" i="18"/>
  <c r="M11" i="16"/>
  <c r="F43" i="16"/>
  <c r="C43" i="16"/>
  <c r="T11" i="16"/>
  <c r="I43" i="16"/>
  <c r="N43" i="16"/>
  <c r="D54" i="18"/>
  <c r="O43" i="16"/>
  <c r="E54" i="18"/>
  <c r="M12" i="16"/>
  <c r="F44" i="16"/>
  <c r="C44" i="16"/>
  <c r="T12" i="16"/>
  <c r="I44" i="16"/>
  <c r="N44" i="16"/>
  <c r="D55" i="18"/>
  <c r="O44" i="16"/>
  <c r="E55" i="18"/>
  <c r="M13" i="16"/>
  <c r="F45" i="16"/>
  <c r="C45" i="16"/>
  <c r="T13" i="16"/>
  <c r="I45" i="16"/>
  <c r="N45" i="16"/>
  <c r="D56" i="18"/>
  <c r="O45" i="16"/>
  <c r="E56" i="18"/>
  <c r="M14" i="16"/>
  <c r="F46" i="16"/>
  <c r="C46" i="16"/>
  <c r="T14" i="16"/>
  <c r="I46" i="16"/>
  <c r="N46" i="16"/>
  <c r="D57" i="18"/>
  <c r="O46" i="16"/>
  <c r="E57" i="18"/>
  <c r="M15" i="16"/>
  <c r="F47" i="16"/>
  <c r="C47" i="16"/>
  <c r="T15" i="16"/>
  <c r="I47" i="16"/>
  <c r="N47" i="16"/>
  <c r="D58" i="18"/>
  <c r="O47" i="16"/>
  <c r="E58" i="18"/>
  <c r="M16" i="16"/>
  <c r="F48" i="16"/>
  <c r="C48" i="16"/>
  <c r="T16" i="16"/>
  <c r="I48" i="16"/>
  <c r="N48" i="16"/>
  <c r="D59" i="18"/>
  <c r="O48" i="16"/>
  <c r="E59" i="18"/>
  <c r="M4" i="16"/>
  <c r="F36" i="16"/>
  <c r="C36" i="16"/>
  <c r="T4" i="16"/>
  <c r="I36" i="16"/>
  <c r="N36" i="16"/>
  <c r="D47" i="18"/>
  <c r="O36" i="16"/>
  <c r="E47" i="18"/>
  <c r="C37" i="17"/>
  <c r="M5" i="17"/>
  <c r="F37" i="17"/>
  <c r="T5" i="17"/>
  <c r="I37" i="17"/>
  <c r="M37" i="17"/>
  <c r="C39" i="18"/>
  <c r="N37" i="17"/>
  <c r="D39" i="18"/>
  <c r="O37" i="17"/>
  <c r="E39" i="18"/>
  <c r="C38" i="17"/>
  <c r="M6" i="17"/>
  <c r="F38" i="17"/>
  <c r="T6" i="17"/>
  <c r="I38" i="17"/>
  <c r="M38" i="17"/>
  <c r="C40" i="18"/>
  <c r="N38" i="17"/>
  <c r="D40" i="18"/>
  <c r="O38" i="17"/>
  <c r="E40" i="18"/>
  <c r="C39" i="17"/>
  <c r="M7" i="17"/>
  <c r="F39" i="17"/>
  <c r="T7" i="17"/>
  <c r="I39" i="17"/>
  <c r="M39" i="17"/>
  <c r="C41" i="18"/>
  <c r="N39" i="17"/>
  <c r="D41" i="18"/>
  <c r="O39" i="17"/>
  <c r="E41" i="18"/>
  <c r="C40" i="17"/>
  <c r="M8" i="17"/>
  <c r="F40" i="17"/>
  <c r="T8" i="17"/>
  <c r="I40" i="17"/>
  <c r="M40" i="17"/>
  <c r="C42" i="18"/>
  <c r="N40" i="17"/>
  <c r="D42" i="18"/>
  <c r="O40" i="17"/>
  <c r="E42" i="18"/>
  <c r="C41" i="17"/>
  <c r="M9" i="17"/>
  <c r="F41" i="17"/>
  <c r="T9" i="17"/>
  <c r="I41" i="17"/>
  <c r="M41" i="17"/>
  <c r="C43" i="18"/>
  <c r="N41" i="17"/>
  <c r="D43" i="18"/>
  <c r="O41" i="17"/>
  <c r="E43" i="18"/>
  <c r="C42" i="17"/>
  <c r="M10" i="17"/>
  <c r="F42" i="17"/>
  <c r="T10" i="17"/>
  <c r="I42" i="17"/>
  <c r="M42" i="17"/>
  <c r="C44" i="18"/>
  <c r="N42" i="17"/>
  <c r="D44" i="18"/>
  <c r="O42" i="17"/>
  <c r="E44" i="18"/>
  <c r="C43" i="17"/>
  <c r="M11" i="17"/>
  <c r="F43" i="17"/>
  <c r="T11" i="17"/>
  <c r="I43" i="17"/>
  <c r="M43" i="17"/>
  <c r="C45" i="18"/>
  <c r="N43" i="17"/>
  <c r="D45" i="18"/>
  <c r="O43" i="17"/>
  <c r="E45" i="18"/>
  <c r="C44" i="17"/>
  <c r="M12" i="17"/>
  <c r="F44" i="17"/>
  <c r="T12" i="17"/>
  <c r="I44" i="17"/>
  <c r="M44" i="17"/>
  <c r="C46" i="18"/>
  <c r="N44" i="17"/>
  <c r="D46" i="18"/>
  <c r="O44" i="17"/>
  <c r="E46" i="18"/>
  <c r="M4" i="17"/>
  <c r="F36" i="17"/>
  <c r="C36" i="17"/>
  <c r="T4" i="17"/>
  <c r="I36" i="17"/>
  <c r="N36" i="17"/>
  <c r="D38" i="18"/>
  <c r="O36" i="17"/>
  <c r="E38" i="18"/>
  <c r="C37" i="15"/>
  <c r="M5" i="15"/>
  <c r="F37" i="15"/>
  <c r="T5" i="15"/>
  <c r="I37" i="15"/>
  <c r="M37" i="15"/>
  <c r="C26" i="18"/>
  <c r="N37" i="15"/>
  <c r="D26" i="18"/>
  <c r="O37" i="15"/>
  <c r="E26" i="18"/>
  <c r="C38" i="15"/>
  <c r="M6" i="15"/>
  <c r="F38" i="15"/>
  <c r="T6" i="15"/>
  <c r="I38" i="15"/>
  <c r="M38" i="15"/>
  <c r="C27" i="18"/>
  <c r="N38" i="15"/>
  <c r="D27" i="18"/>
  <c r="O38" i="15"/>
  <c r="E27" i="18"/>
  <c r="C39" i="15"/>
  <c r="M7" i="15"/>
  <c r="F39" i="15"/>
  <c r="T7" i="15"/>
  <c r="I39" i="15"/>
  <c r="M39" i="15"/>
  <c r="C28" i="18"/>
  <c r="N39" i="15"/>
  <c r="D28" i="18"/>
  <c r="O39" i="15"/>
  <c r="E28" i="18"/>
  <c r="C40" i="15"/>
  <c r="M8" i="15"/>
  <c r="F40" i="15"/>
  <c r="T8" i="15"/>
  <c r="I40" i="15"/>
  <c r="M40" i="15"/>
  <c r="C29" i="18"/>
  <c r="N40" i="15"/>
  <c r="D29" i="18"/>
  <c r="O40" i="15"/>
  <c r="E29" i="18"/>
  <c r="C41" i="15"/>
  <c r="M9" i="15"/>
  <c r="F41" i="15"/>
  <c r="T9" i="15"/>
  <c r="I41" i="15"/>
  <c r="M41" i="15"/>
  <c r="C30" i="18"/>
  <c r="N41" i="15"/>
  <c r="D30" i="18"/>
  <c r="O41" i="15"/>
  <c r="E30" i="18"/>
  <c r="C42" i="15"/>
  <c r="M10" i="15"/>
  <c r="F42" i="15"/>
  <c r="T10" i="15"/>
  <c r="I42" i="15"/>
  <c r="M42" i="15"/>
  <c r="C31" i="18"/>
  <c r="N42" i="15"/>
  <c r="D31" i="18"/>
  <c r="O42" i="15"/>
  <c r="E31" i="18"/>
  <c r="C43" i="15"/>
  <c r="M11" i="15"/>
  <c r="F43" i="15"/>
  <c r="T11" i="15"/>
  <c r="I43" i="15"/>
  <c r="M43" i="15"/>
  <c r="C32" i="18"/>
  <c r="N43" i="15"/>
  <c r="D32" i="18"/>
  <c r="O43" i="15"/>
  <c r="E32" i="18"/>
  <c r="C44" i="15"/>
  <c r="M12" i="15"/>
  <c r="F44" i="15"/>
  <c r="T12" i="15"/>
  <c r="I44" i="15"/>
  <c r="M44" i="15"/>
  <c r="C33" i="18"/>
  <c r="N44" i="15"/>
  <c r="D33" i="18"/>
  <c r="O44" i="15"/>
  <c r="E33" i="18"/>
  <c r="C45" i="15"/>
  <c r="M13" i="15"/>
  <c r="F45" i="15"/>
  <c r="T13" i="15"/>
  <c r="I45" i="15"/>
  <c r="M45" i="15"/>
  <c r="C34" i="18"/>
  <c r="N45" i="15"/>
  <c r="D34" i="18"/>
  <c r="O45" i="15"/>
  <c r="E34" i="18"/>
  <c r="C46" i="15"/>
  <c r="M14" i="15"/>
  <c r="F46" i="15"/>
  <c r="T14" i="15"/>
  <c r="I46" i="15"/>
  <c r="M46" i="15"/>
  <c r="C35" i="18"/>
  <c r="N46" i="15"/>
  <c r="D35" i="18"/>
  <c r="O46" i="15"/>
  <c r="E35" i="18"/>
  <c r="C47" i="15"/>
  <c r="M15" i="15"/>
  <c r="F47" i="15"/>
  <c r="T15" i="15"/>
  <c r="I47" i="15"/>
  <c r="M47" i="15"/>
  <c r="C36" i="18"/>
  <c r="N47" i="15"/>
  <c r="D36" i="18"/>
  <c r="O47" i="15"/>
  <c r="E36" i="18"/>
  <c r="C48" i="15"/>
  <c r="M16" i="15"/>
  <c r="F48" i="15"/>
  <c r="T16" i="15"/>
  <c r="I48" i="15"/>
  <c r="M48" i="15"/>
  <c r="C37" i="18"/>
  <c r="N48" i="15"/>
  <c r="D37" i="18"/>
  <c r="O48" i="15"/>
  <c r="E37" i="18"/>
  <c r="M4" i="15"/>
  <c r="F36" i="15"/>
  <c r="C36" i="15"/>
  <c r="T4" i="15"/>
  <c r="I36" i="15"/>
  <c r="N36" i="15"/>
  <c r="D25" i="18"/>
  <c r="O36" i="15"/>
  <c r="E25" i="18"/>
  <c r="C37" i="14"/>
  <c r="M5" i="14"/>
  <c r="F37" i="14"/>
  <c r="T5" i="14"/>
  <c r="I37" i="14"/>
  <c r="M37" i="14"/>
  <c r="C17" i="18"/>
  <c r="N37" i="14"/>
  <c r="D17" i="18"/>
  <c r="O37" i="14"/>
  <c r="E17" i="18"/>
  <c r="C38" i="14"/>
  <c r="M6" i="14"/>
  <c r="F38" i="14"/>
  <c r="T6" i="14"/>
  <c r="I38" i="14"/>
  <c r="M38" i="14"/>
  <c r="C18" i="18"/>
  <c r="N38" i="14"/>
  <c r="D18" i="18"/>
  <c r="O38" i="14"/>
  <c r="E18" i="18"/>
  <c r="C39" i="14"/>
  <c r="M7" i="14"/>
  <c r="F39" i="14"/>
  <c r="T7" i="14"/>
  <c r="I39" i="14"/>
  <c r="M39" i="14"/>
  <c r="C19" i="18"/>
  <c r="N39" i="14"/>
  <c r="D19" i="18"/>
  <c r="O39" i="14"/>
  <c r="E19" i="18"/>
  <c r="C40" i="14"/>
  <c r="M8" i="14"/>
  <c r="F40" i="14"/>
  <c r="T8" i="14"/>
  <c r="I40" i="14"/>
  <c r="M40" i="14"/>
  <c r="C20" i="18"/>
  <c r="N40" i="14"/>
  <c r="D20" i="18"/>
  <c r="O40" i="14"/>
  <c r="E20" i="18"/>
  <c r="C41" i="14"/>
  <c r="M9" i="14"/>
  <c r="F41" i="14"/>
  <c r="T9" i="14"/>
  <c r="I41" i="14"/>
  <c r="M41" i="14"/>
  <c r="C21" i="18"/>
  <c r="N41" i="14"/>
  <c r="D21" i="18"/>
  <c r="O41" i="14"/>
  <c r="E21" i="18"/>
  <c r="C42" i="14"/>
  <c r="M10" i="14"/>
  <c r="F42" i="14"/>
  <c r="T10" i="14"/>
  <c r="I42" i="14"/>
  <c r="M42" i="14"/>
  <c r="C22" i="18"/>
  <c r="N42" i="14"/>
  <c r="D22" i="18"/>
  <c r="O42" i="14"/>
  <c r="E22" i="18"/>
  <c r="C43" i="14"/>
  <c r="M11" i="14"/>
  <c r="F43" i="14"/>
  <c r="T11" i="14"/>
  <c r="I43" i="14"/>
  <c r="M43" i="14"/>
  <c r="C23" i="18"/>
  <c r="N43" i="14"/>
  <c r="D23" i="18"/>
  <c r="O43" i="14"/>
  <c r="E23" i="18"/>
  <c r="C44" i="14"/>
  <c r="M12" i="14"/>
  <c r="F44" i="14"/>
  <c r="T12" i="14"/>
  <c r="I44" i="14"/>
  <c r="M44" i="14"/>
  <c r="C24" i="18"/>
  <c r="N44" i="14"/>
  <c r="D24" i="18"/>
  <c r="O44" i="14"/>
  <c r="E24" i="18"/>
  <c r="M4" i="14"/>
  <c r="F36" i="14"/>
  <c r="C36" i="14"/>
  <c r="T4" i="14"/>
  <c r="I36" i="14"/>
  <c r="N36" i="14"/>
  <c r="D16" i="18"/>
  <c r="O36" i="14"/>
  <c r="E16" i="18"/>
  <c r="C38" i="11"/>
  <c r="M6" i="11"/>
  <c r="F38" i="11"/>
  <c r="T6" i="11"/>
  <c r="I38" i="11"/>
  <c r="M38" i="11"/>
  <c r="C5" i="18"/>
  <c r="N38" i="11"/>
  <c r="D5" i="18"/>
  <c r="O38" i="11"/>
  <c r="E5" i="18"/>
  <c r="C39" i="11"/>
  <c r="M7" i="11"/>
  <c r="F39" i="11"/>
  <c r="T7" i="11"/>
  <c r="I39" i="11"/>
  <c r="M39" i="11"/>
  <c r="C6" i="18"/>
  <c r="N39" i="11"/>
  <c r="D6" i="18"/>
  <c r="O39" i="11"/>
  <c r="E6" i="18"/>
  <c r="C40" i="11"/>
  <c r="M8" i="11"/>
  <c r="F40" i="11"/>
  <c r="T8" i="11"/>
  <c r="I40" i="11"/>
  <c r="M40" i="11"/>
  <c r="C7" i="18"/>
  <c r="N40" i="11"/>
  <c r="D7" i="18"/>
  <c r="O40" i="11"/>
  <c r="E7" i="18"/>
  <c r="C41" i="11"/>
  <c r="M9" i="11"/>
  <c r="F41" i="11"/>
  <c r="T9" i="11"/>
  <c r="I41" i="11"/>
  <c r="M41" i="11"/>
  <c r="C8" i="18"/>
  <c r="N41" i="11"/>
  <c r="D8" i="18"/>
  <c r="O41" i="11"/>
  <c r="E8" i="18"/>
  <c r="C42" i="11"/>
  <c r="M10" i="11"/>
  <c r="F42" i="11"/>
  <c r="T10" i="11"/>
  <c r="I42" i="11"/>
  <c r="M42" i="11"/>
  <c r="C9" i="18"/>
  <c r="N42" i="11"/>
  <c r="D9" i="18"/>
  <c r="O42" i="11"/>
  <c r="E9" i="18"/>
  <c r="C43" i="11"/>
  <c r="M11" i="11"/>
  <c r="F43" i="11"/>
  <c r="T11" i="11"/>
  <c r="I43" i="11"/>
  <c r="M43" i="11"/>
  <c r="C10" i="18"/>
  <c r="N43" i="11"/>
  <c r="D10" i="18"/>
  <c r="O43" i="11"/>
  <c r="E10" i="18"/>
  <c r="C44" i="11"/>
  <c r="M12" i="11"/>
  <c r="F44" i="11"/>
  <c r="T12" i="11"/>
  <c r="I44" i="11"/>
  <c r="M44" i="11"/>
  <c r="C11" i="18"/>
  <c r="N44" i="11"/>
  <c r="D11" i="18"/>
  <c r="O44" i="11"/>
  <c r="E11" i="18"/>
  <c r="C45" i="11"/>
  <c r="M13" i="11"/>
  <c r="F45" i="11"/>
  <c r="T13" i="11"/>
  <c r="I45" i="11"/>
  <c r="M45" i="11"/>
  <c r="C12" i="18"/>
  <c r="N45" i="11"/>
  <c r="D12" i="18"/>
  <c r="O45" i="11"/>
  <c r="E12" i="18"/>
  <c r="C46" i="11"/>
  <c r="M14" i="11"/>
  <c r="F46" i="11"/>
  <c r="T14" i="11"/>
  <c r="I46" i="11"/>
  <c r="M46" i="11"/>
  <c r="C13" i="18"/>
  <c r="N46" i="11"/>
  <c r="D13" i="18"/>
  <c r="O46" i="11"/>
  <c r="E13" i="18"/>
  <c r="C47" i="11"/>
  <c r="M15" i="11"/>
  <c r="F47" i="11"/>
  <c r="T15" i="11"/>
  <c r="I47" i="11"/>
  <c r="M47" i="11"/>
  <c r="C14" i="18"/>
  <c r="N47" i="11"/>
  <c r="D14" i="18"/>
  <c r="O47" i="11"/>
  <c r="E14" i="18"/>
  <c r="C48" i="11"/>
  <c r="M16" i="11"/>
  <c r="F48" i="11"/>
  <c r="T16" i="11"/>
  <c r="I48" i="11"/>
  <c r="M48" i="11"/>
  <c r="C15" i="18"/>
  <c r="N48" i="11"/>
  <c r="D15" i="18"/>
  <c r="O48" i="11"/>
  <c r="E15" i="18"/>
  <c r="M5" i="11"/>
  <c r="F37" i="11"/>
  <c r="C37" i="11"/>
  <c r="T5" i="11"/>
  <c r="I37" i="11"/>
  <c r="N37" i="11"/>
  <c r="D4" i="18"/>
  <c r="O37" i="11"/>
  <c r="E4" i="18"/>
  <c r="M4" i="11"/>
  <c r="F36" i="11"/>
  <c r="C36" i="11"/>
  <c r="T4" i="11"/>
  <c r="I36" i="11"/>
  <c r="N36" i="11"/>
  <c r="D3" i="18"/>
  <c r="O36" i="11"/>
  <c r="E3" i="18"/>
  <c r="M37" i="16"/>
  <c r="C48" i="18"/>
  <c r="M38" i="16"/>
  <c r="C49" i="18"/>
  <c r="M39" i="16"/>
  <c r="C50" i="18"/>
  <c r="M40" i="16"/>
  <c r="C51" i="18"/>
  <c r="M41" i="16"/>
  <c r="C52" i="18"/>
  <c r="M42" i="16"/>
  <c r="C53" i="18"/>
  <c r="M43" i="16"/>
  <c r="C54" i="18"/>
  <c r="M44" i="16"/>
  <c r="C55" i="18"/>
  <c r="M45" i="16"/>
  <c r="C56" i="18"/>
  <c r="M46" i="16"/>
  <c r="C57" i="18"/>
  <c r="M47" i="16"/>
  <c r="C58" i="18"/>
  <c r="M48" i="16"/>
  <c r="C59" i="18"/>
  <c r="M36" i="16"/>
  <c r="C47" i="18"/>
  <c r="M36" i="17"/>
  <c r="C38" i="18"/>
  <c r="M36" i="15"/>
  <c r="C25" i="18"/>
  <c r="M36" i="14"/>
  <c r="C16" i="18"/>
  <c r="M37" i="11"/>
  <c r="C4" i="18"/>
  <c r="M36" i="11"/>
  <c r="C3" i="18"/>
  <c r="B37" i="16"/>
  <c r="L37" i="16"/>
  <c r="B38" i="16"/>
  <c r="L38" i="16"/>
  <c r="B39" i="16"/>
  <c r="L39" i="16"/>
  <c r="B40" i="16"/>
  <c r="L40" i="16"/>
  <c r="B41" i="16"/>
  <c r="L41" i="16"/>
  <c r="B42" i="16"/>
  <c r="L42" i="16"/>
  <c r="B43" i="16"/>
  <c r="L43" i="16"/>
  <c r="B44" i="16"/>
  <c r="L44" i="16"/>
  <c r="B45" i="16"/>
  <c r="L45" i="16"/>
  <c r="B46" i="16"/>
  <c r="L46" i="16"/>
  <c r="B47" i="16"/>
  <c r="L47" i="16"/>
  <c r="B48" i="16"/>
  <c r="L48" i="16"/>
  <c r="B36" i="16"/>
  <c r="L36" i="16"/>
  <c r="B37" i="17"/>
  <c r="L37" i="17"/>
  <c r="B38" i="17"/>
  <c r="L38" i="17"/>
  <c r="B39" i="17"/>
  <c r="L39" i="17"/>
  <c r="B40" i="17"/>
  <c r="L40" i="17"/>
  <c r="B41" i="17"/>
  <c r="L41" i="17"/>
  <c r="B42" i="17"/>
  <c r="L42" i="17"/>
  <c r="B43" i="17"/>
  <c r="L43" i="17"/>
  <c r="B44" i="17"/>
  <c r="L44" i="17"/>
  <c r="B36" i="17"/>
  <c r="L36" i="17"/>
  <c r="B37" i="15"/>
  <c r="L37" i="15"/>
  <c r="B38" i="15"/>
  <c r="L38" i="15"/>
  <c r="B39" i="15"/>
  <c r="L39" i="15"/>
  <c r="B40" i="15"/>
  <c r="L40" i="15"/>
  <c r="B41" i="15"/>
  <c r="L41" i="15"/>
  <c r="B42" i="15"/>
  <c r="L42" i="15"/>
  <c r="B43" i="15"/>
  <c r="L43" i="15"/>
  <c r="B44" i="15"/>
  <c r="L44" i="15"/>
  <c r="B45" i="15"/>
  <c r="L45" i="15"/>
  <c r="B46" i="15"/>
  <c r="L46" i="15"/>
  <c r="B47" i="15"/>
  <c r="L47" i="15"/>
  <c r="B48" i="15"/>
  <c r="L48" i="15"/>
  <c r="B36" i="15"/>
  <c r="L36" i="15"/>
  <c r="B37" i="14"/>
  <c r="L37" i="14"/>
  <c r="B38" i="14"/>
  <c r="L38" i="14"/>
  <c r="B39" i="14"/>
  <c r="L39" i="14"/>
  <c r="B40" i="14"/>
  <c r="L40" i="14"/>
  <c r="B41" i="14"/>
  <c r="L41" i="14"/>
  <c r="B42" i="14"/>
  <c r="L42" i="14"/>
  <c r="B43" i="14"/>
  <c r="L43" i="14"/>
  <c r="B44" i="14"/>
  <c r="L44" i="14"/>
  <c r="B36" i="14"/>
  <c r="L36" i="14"/>
  <c r="B37" i="11"/>
  <c r="L37" i="11"/>
  <c r="B38" i="11"/>
  <c r="L38" i="11"/>
  <c r="B39" i="11"/>
  <c r="L39" i="11"/>
  <c r="B40" i="11"/>
  <c r="L40" i="11"/>
  <c r="B41" i="11"/>
  <c r="L41" i="11"/>
  <c r="B42" i="11"/>
  <c r="L42" i="11"/>
  <c r="B43" i="11"/>
  <c r="L43" i="11"/>
  <c r="B44" i="11"/>
  <c r="L44" i="11"/>
  <c r="B45" i="11"/>
  <c r="L45" i="11"/>
  <c r="B46" i="11"/>
  <c r="L46" i="11"/>
  <c r="B47" i="11"/>
  <c r="L47" i="11"/>
  <c r="B48" i="11"/>
  <c r="L48" i="11"/>
  <c r="B36" i="11"/>
  <c r="L36" i="11"/>
  <c r="U5" i="16"/>
  <c r="U6" i="16"/>
  <c r="U7" i="16"/>
  <c r="U8" i="16"/>
  <c r="U9" i="16"/>
  <c r="U10" i="16"/>
  <c r="U11" i="16"/>
  <c r="U12" i="16"/>
  <c r="U13" i="16"/>
  <c r="U14" i="16"/>
  <c r="U15" i="16"/>
  <c r="U16" i="16"/>
  <c r="U4" i="16"/>
  <c r="N5" i="16"/>
  <c r="N6" i="16"/>
  <c r="N7" i="16"/>
  <c r="N8" i="16"/>
  <c r="N9" i="16"/>
  <c r="N10" i="16"/>
  <c r="N11" i="16"/>
  <c r="N12" i="16"/>
  <c r="N13" i="16"/>
  <c r="N14" i="16"/>
  <c r="N15" i="16"/>
  <c r="N16" i="16"/>
  <c r="N4" i="16"/>
  <c r="Q5" i="16"/>
  <c r="Q6" i="16"/>
  <c r="Q7" i="16"/>
  <c r="Q8" i="16"/>
  <c r="Q9" i="16"/>
  <c r="Q10" i="16"/>
  <c r="Q11" i="16"/>
  <c r="Q12" i="16"/>
  <c r="Q13" i="16"/>
  <c r="Q14" i="16"/>
  <c r="Q15" i="16"/>
  <c r="Q16" i="16"/>
  <c r="Q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4" i="16"/>
  <c r="Q5" i="17"/>
  <c r="Q6" i="17"/>
  <c r="Q7" i="17"/>
  <c r="Q8" i="17"/>
  <c r="Q9" i="17"/>
  <c r="Q10" i="17"/>
  <c r="Q11" i="17"/>
  <c r="Q12" i="17"/>
  <c r="Q4" i="17"/>
  <c r="J5" i="17"/>
  <c r="J6" i="17"/>
  <c r="J7" i="17"/>
  <c r="J8" i="17"/>
  <c r="J9" i="17"/>
  <c r="J10" i="17"/>
  <c r="J11" i="17"/>
  <c r="J12" i="17"/>
  <c r="J4" i="17"/>
  <c r="Q5" i="15"/>
  <c r="Q6" i="15"/>
  <c r="Q7" i="15"/>
  <c r="Q8" i="15"/>
  <c r="Q9" i="15"/>
  <c r="Q10" i="15"/>
  <c r="Q11" i="15"/>
  <c r="Q12" i="15"/>
  <c r="Q13" i="15"/>
  <c r="Q14" i="15"/>
  <c r="Q15" i="15"/>
  <c r="Q16" i="15"/>
  <c r="Q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4" i="15"/>
  <c r="U5" i="17"/>
  <c r="U6" i="17"/>
  <c r="U7" i="17"/>
  <c r="U8" i="17"/>
  <c r="U9" i="17"/>
  <c r="U10" i="17"/>
  <c r="U11" i="17"/>
  <c r="U12" i="17"/>
  <c r="U4" i="17"/>
  <c r="N5" i="17"/>
  <c r="N6" i="17"/>
  <c r="N7" i="17"/>
  <c r="N8" i="17"/>
  <c r="N9" i="17"/>
  <c r="N10" i="17"/>
  <c r="N11" i="17"/>
  <c r="N12" i="17"/>
  <c r="N4" i="17"/>
  <c r="U5" i="15"/>
  <c r="U6" i="15"/>
  <c r="U7" i="15"/>
  <c r="U8" i="15"/>
  <c r="U9" i="15"/>
  <c r="U10" i="15"/>
  <c r="U11" i="15"/>
  <c r="U12" i="15"/>
  <c r="U13" i="15"/>
  <c r="U14" i="15"/>
  <c r="U15" i="15"/>
  <c r="U16" i="15"/>
  <c r="U4" i="15"/>
  <c r="N5" i="15"/>
  <c r="N6" i="15"/>
  <c r="N7" i="15"/>
  <c r="N8" i="15"/>
  <c r="N9" i="15"/>
  <c r="N10" i="15"/>
  <c r="N11" i="15"/>
  <c r="N12" i="15"/>
  <c r="N13" i="15"/>
  <c r="N14" i="15"/>
  <c r="N15" i="15"/>
  <c r="N16" i="15"/>
  <c r="N4" i="15"/>
  <c r="U5" i="14"/>
  <c r="U6" i="14"/>
  <c r="U7" i="14"/>
  <c r="U8" i="14"/>
  <c r="U9" i="14"/>
  <c r="U10" i="14"/>
  <c r="U11" i="14"/>
  <c r="U12" i="14"/>
  <c r="U4" i="14"/>
  <c r="N5" i="14"/>
  <c r="N6" i="14"/>
  <c r="N7" i="14"/>
  <c r="N8" i="14"/>
  <c r="N9" i="14"/>
  <c r="N10" i="14"/>
  <c r="N11" i="14"/>
  <c r="N12" i="14"/>
  <c r="N4" i="14"/>
  <c r="Q5" i="14"/>
  <c r="Q6" i="14"/>
  <c r="Q7" i="14"/>
  <c r="Q8" i="14"/>
  <c r="Q9" i="14"/>
  <c r="Q10" i="14"/>
  <c r="Q11" i="14"/>
  <c r="Q12" i="14"/>
  <c r="Q4" i="14"/>
  <c r="J5" i="14"/>
  <c r="J6" i="14"/>
  <c r="J7" i="14"/>
  <c r="J8" i="14"/>
  <c r="J9" i="14"/>
  <c r="J10" i="14"/>
  <c r="J11" i="14"/>
  <c r="J12" i="14"/>
  <c r="J4" i="14"/>
  <c r="U5" i="11"/>
  <c r="U6" i="11"/>
  <c r="U7" i="11"/>
  <c r="U8" i="11"/>
  <c r="U9" i="11"/>
  <c r="U10" i="11"/>
  <c r="U11" i="11"/>
  <c r="U12" i="11"/>
  <c r="U13" i="11"/>
  <c r="U14" i="11"/>
  <c r="U15" i="11"/>
  <c r="U16" i="11"/>
  <c r="U4" i="11"/>
  <c r="N5" i="11"/>
  <c r="N6" i="11"/>
  <c r="N7" i="11"/>
  <c r="N8" i="11"/>
  <c r="N9" i="11"/>
  <c r="N10" i="11"/>
  <c r="N11" i="11"/>
  <c r="N12" i="11"/>
  <c r="N13" i="11"/>
  <c r="N14" i="11"/>
  <c r="N15" i="11"/>
  <c r="N16" i="11"/>
  <c r="N4" i="11"/>
  <c r="Q5" i="11"/>
  <c r="Q6" i="11"/>
  <c r="Q7" i="11"/>
  <c r="Q8" i="11"/>
  <c r="Q9" i="11"/>
  <c r="Q10" i="11"/>
  <c r="Q11" i="11"/>
  <c r="Q12" i="11"/>
  <c r="Q13" i="11"/>
  <c r="Q14" i="11"/>
  <c r="Q15" i="11"/>
  <c r="Q16" i="11"/>
  <c r="Q4" i="11"/>
  <c r="J5" i="11"/>
  <c r="J6" i="11"/>
  <c r="J7" i="11"/>
  <c r="J8" i="11"/>
  <c r="J9" i="11"/>
  <c r="J10" i="11"/>
  <c r="J11" i="11"/>
  <c r="J12" i="11"/>
  <c r="J13" i="11"/>
  <c r="J14" i="11"/>
  <c r="J15" i="11"/>
  <c r="J16" i="11"/>
  <c r="J4" i="11"/>
  <c r="J44" i="17"/>
  <c r="D44" i="17"/>
  <c r="G44" i="17"/>
  <c r="S44" i="17"/>
  <c r="R44" i="17"/>
  <c r="Q44" i="17"/>
  <c r="J43" i="17"/>
  <c r="D43" i="17"/>
  <c r="G43" i="17"/>
  <c r="S43" i="17"/>
  <c r="R43" i="17"/>
  <c r="Q43" i="17"/>
  <c r="J42" i="17"/>
  <c r="D42" i="17"/>
  <c r="G42" i="17"/>
  <c r="S42" i="17"/>
  <c r="R42" i="17"/>
  <c r="Q42" i="17"/>
  <c r="J41" i="17"/>
  <c r="D41" i="17"/>
  <c r="G41" i="17"/>
  <c r="S41" i="17"/>
  <c r="R41" i="17"/>
  <c r="Q41" i="17"/>
  <c r="J40" i="17"/>
  <c r="D40" i="17"/>
  <c r="G40" i="17"/>
  <c r="S40" i="17"/>
  <c r="R40" i="17"/>
  <c r="Q40" i="17"/>
  <c r="J39" i="17"/>
  <c r="D39" i="17"/>
  <c r="G39" i="17"/>
  <c r="S39" i="17"/>
  <c r="R39" i="17"/>
  <c r="Q39" i="17"/>
  <c r="J38" i="17"/>
  <c r="D38" i="17"/>
  <c r="G38" i="17"/>
  <c r="S38" i="17"/>
  <c r="R38" i="17"/>
  <c r="Q38" i="17"/>
  <c r="J37" i="17"/>
  <c r="D37" i="17"/>
  <c r="G37" i="17"/>
  <c r="S37" i="17"/>
  <c r="R37" i="17"/>
  <c r="Q37" i="17"/>
  <c r="J36" i="17"/>
  <c r="D36" i="17"/>
  <c r="G36" i="17"/>
  <c r="S36" i="17"/>
  <c r="R36" i="17"/>
  <c r="Q36" i="17"/>
  <c r="J48" i="16"/>
  <c r="D48" i="16"/>
  <c r="G48" i="16"/>
  <c r="S48" i="16"/>
  <c r="R48" i="16"/>
  <c r="Q48" i="16"/>
  <c r="J47" i="16"/>
  <c r="D47" i="16"/>
  <c r="G47" i="16"/>
  <c r="S47" i="16"/>
  <c r="R47" i="16"/>
  <c r="Q47" i="16"/>
  <c r="J46" i="16"/>
  <c r="D46" i="16"/>
  <c r="G46" i="16"/>
  <c r="S46" i="16"/>
  <c r="R46" i="16"/>
  <c r="Q46" i="16"/>
  <c r="J45" i="16"/>
  <c r="D45" i="16"/>
  <c r="G45" i="16"/>
  <c r="S45" i="16"/>
  <c r="R45" i="16"/>
  <c r="Q45" i="16"/>
  <c r="J44" i="16"/>
  <c r="D44" i="16"/>
  <c r="G44" i="16"/>
  <c r="S44" i="16"/>
  <c r="R44" i="16"/>
  <c r="Q44" i="16"/>
  <c r="J43" i="16"/>
  <c r="D43" i="16"/>
  <c r="G43" i="16"/>
  <c r="S43" i="16"/>
  <c r="R43" i="16"/>
  <c r="Q43" i="16"/>
  <c r="J42" i="16"/>
  <c r="D42" i="16"/>
  <c r="G42" i="16"/>
  <c r="S42" i="16"/>
  <c r="R42" i="16"/>
  <c r="Q42" i="16"/>
  <c r="J41" i="16"/>
  <c r="D41" i="16"/>
  <c r="G41" i="16"/>
  <c r="S41" i="16"/>
  <c r="R41" i="16"/>
  <c r="Q41" i="16"/>
  <c r="J40" i="16"/>
  <c r="D40" i="16"/>
  <c r="G40" i="16"/>
  <c r="S40" i="16"/>
  <c r="R40" i="16"/>
  <c r="Q40" i="16"/>
  <c r="J39" i="16"/>
  <c r="D39" i="16"/>
  <c r="G39" i="16"/>
  <c r="S39" i="16"/>
  <c r="R39" i="16"/>
  <c r="Q39" i="16"/>
  <c r="J38" i="16"/>
  <c r="D38" i="16"/>
  <c r="G38" i="16"/>
  <c r="S38" i="16"/>
  <c r="R38" i="16"/>
  <c r="Q38" i="16"/>
  <c r="J37" i="16"/>
  <c r="D37" i="16"/>
  <c r="G37" i="16"/>
  <c r="S37" i="16"/>
  <c r="R37" i="16"/>
  <c r="Q37" i="16"/>
  <c r="J36" i="16"/>
  <c r="D36" i="16"/>
  <c r="G36" i="16"/>
  <c r="S36" i="16"/>
  <c r="R36" i="16"/>
  <c r="Q36" i="16"/>
  <c r="J48" i="15"/>
  <c r="D48" i="15"/>
  <c r="G48" i="15"/>
  <c r="S48" i="15"/>
  <c r="R48" i="15"/>
  <c r="Q48" i="15"/>
  <c r="J47" i="15"/>
  <c r="D47" i="15"/>
  <c r="G47" i="15"/>
  <c r="S47" i="15"/>
  <c r="R47" i="15"/>
  <c r="Q47" i="15"/>
  <c r="J46" i="15"/>
  <c r="D46" i="15"/>
  <c r="G46" i="15"/>
  <c r="S46" i="15"/>
  <c r="R46" i="15"/>
  <c r="Q46" i="15"/>
  <c r="J45" i="15"/>
  <c r="D45" i="15"/>
  <c r="G45" i="15"/>
  <c r="S45" i="15"/>
  <c r="R45" i="15"/>
  <c r="Q45" i="15"/>
  <c r="J44" i="15"/>
  <c r="D44" i="15"/>
  <c r="G44" i="15"/>
  <c r="S44" i="15"/>
  <c r="R44" i="15"/>
  <c r="Q44" i="15"/>
  <c r="J43" i="15"/>
  <c r="D43" i="15"/>
  <c r="G43" i="15"/>
  <c r="S43" i="15"/>
  <c r="R43" i="15"/>
  <c r="Q43" i="15"/>
  <c r="J42" i="15"/>
  <c r="D42" i="15"/>
  <c r="G42" i="15"/>
  <c r="S42" i="15"/>
  <c r="R42" i="15"/>
  <c r="Q42" i="15"/>
  <c r="J41" i="15"/>
  <c r="D41" i="15"/>
  <c r="G41" i="15"/>
  <c r="S41" i="15"/>
  <c r="R41" i="15"/>
  <c r="Q41" i="15"/>
  <c r="J40" i="15"/>
  <c r="D40" i="15"/>
  <c r="G40" i="15"/>
  <c r="S40" i="15"/>
  <c r="R40" i="15"/>
  <c r="Q40" i="15"/>
  <c r="J39" i="15"/>
  <c r="D39" i="15"/>
  <c r="G39" i="15"/>
  <c r="S39" i="15"/>
  <c r="R39" i="15"/>
  <c r="Q39" i="15"/>
  <c r="J38" i="15"/>
  <c r="D38" i="15"/>
  <c r="G38" i="15"/>
  <c r="S38" i="15"/>
  <c r="R38" i="15"/>
  <c r="Q38" i="15"/>
  <c r="J37" i="15"/>
  <c r="D37" i="15"/>
  <c r="G37" i="15"/>
  <c r="S37" i="15"/>
  <c r="R37" i="15"/>
  <c r="Q37" i="15"/>
  <c r="J36" i="15"/>
  <c r="D36" i="15"/>
  <c r="G36" i="15"/>
  <c r="S36" i="15"/>
  <c r="R36" i="15"/>
  <c r="Q36" i="15"/>
  <c r="J44" i="14"/>
  <c r="D44" i="14"/>
  <c r="G44" i="14"/>
  <c r="S44" i="14"/>
  <c r="R44" i="14"/>
  <c r="Q44" i="14"/>
  <c r="J43" i="14"/>
  <c r="D43" i="14"/>
  <c r="G43" i="14"/>
  <c r="S43" i="14"/>
  <c r="R43" i="14"/>
  <c r="Q43" i="14"/>
  <c r="J42" i="14"/>
  <c r="D42" i="14"/>
  <c r="G42" i="14"/>
  <c r="S42" i="14"/>
  <c r="R42" i="14"/>
  <c r="Q42" i="14"/>
  <c r="J41" i="14"/>
  <c r="D41" i="14"/>
  <c r="G41" i="14"/>
  <c r="S41" i="14"/>
  <c r="R41" i="14"/>
  <c r="Q41" i="14"/>
  <c r="J40" i="14"/>
  <c r="D40" i="14"/>
  <c r="G40" i="14"/>
  <c r="S40" i="14"/>
  <c r="R40" i="14"/>
  <c r="Q40" i="14"/>
  <c r="J39" i="14"/>
  <c r="D39" i="14"/>
  <c r="G39" i="14"/>
  <c r="S39" i="14"/>
  <c r="R39" i="14"/>
  <c r="Q39" i="14"/>
  <c r="J38" i="14"/>
  <c r="D38" i="14"/>
  <c r="G38" i="14"/>
  <c r="S38" i="14"/>
  <c r="R38" i="14"/>
  <c r="Q38" i="14"/>
  <c r="J37" i="14"/>
  <c r="D37" i="14"/>
  <c r="G37" i="14"/>
  <c r="S37" i="14"/>
  <c r="R37" i="14"/>
  <c r="Q37" i="14"/>
  <c r="J36" i="14"/>
  <c r="D36" i="14"/>
  <c r="G36" i="14"/>
  <c r="S36" i="14"/>
  <c r="R36" i="14"/>
  <c r="Q36" i="14"/>
  <c r="G41" i="11"/>
  <c r="J41" i="11"/>
  <c r="D41" i="11"/>
  <c r="S41" i="11"/>
  <c r="G42" i="11"/>
  <c r="J42" i="11"/>
  <c r="D42" i="11"/>
  <c r="S42" i="11"/>
  <c r="G43" i="11"/>
  <c r="J43" i="11"/>
  <c r="D43" i="11"/>
  <c r="S43" i="11"/>
  <c r="G44" i="11"/>
  <c r="J44" i="11"/>
  <c r="D44" i="11"/>
  <c r="S44" i="11"/>
  <c r="G45" i="11"/>
  <c r="J45" i="11"/>
  <c r="D45" i="11"/>
  <c r="S45" i="11"/>
  <c r="G46" i="11"/>
  <c r="J46" i="11"/>
  <c r="D46" i="11"/>
  <c r="S46" i="11"/>
  <c r="G47" i="11"/>
  <c r="J47" i="11"/>
  <c r="D47" i="11"/>
  <c r="S47" i="11"/>
  <c r="G48" i="11"/>
  <c r="J48" i="11"/>
  <c r="D48" i="11"/>
  <c r="S48" i="11"/>
  <c r="R41" i="11"/>
  <c r="R42" i="11"/>
  <c r="R43" i="11"/>
  <c r="R44" i="11"/>
  <c r="R45" i="11"/>
  <c r="R46" i="11"/>
  <c r="R47" i="11"/>
  <c r="R48" i="11"/>
  <c r="Q41" i="11"/>
  <c r="Q42" i="11"/>
  <c r="Q43" i="11"/>
  <c r="Q44" i="11"/>
  <c r="Q45" i="11"/>
  <c r="Q46" i="11"/>
  <c r="Q47" i="11"/>
  <c r="Q48" i="11"/>
  <c r="D37" i="11"/>
  <c r="D38" i="11"/>
  <c r="D39" i="11"/>
  <c r="D40" i="11"/>
  <c r="D36" i="11"/>
  <c r="G36" i="11"/>
  <c r="J36" i="11"/>
  <c r="S36" i="11"/>
  <c r="J37" i="11"/>
  <c r="J38" i="11"/>
  <c r="J39" i="11"/>
  <c r="J40" i="11"/>
  <c r="G37" i="11"/>
  <c r="G38" i="11"/>
  <c r="G39" i="11"/>
  <c r="G40" i="11"/>
  <c r="R36" i="11"/>
  <c r="Q39" i="11"/>
  <c r="S40" i="11"/>
  <c r="Q38" i="11"/>
  <c r="Q40" i="11"/>
  <c r="R40" i="11"/>
  <c r="R37" i="11"/>
  <c r="Q37" i="11"/>
  <c r="Q36" i="11"/>
  <c r="R38" i="11"/>
  <c r="R39" i="11"/>
  <c r="S38" i="11"/>
  <c r="S39" i="11"/>
  <c r="S37" i="11"/>
</calcChain>
</file>

<file path=xl/comments1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<sst xmlns="http://schemas.openxmlformats.org/spreadsheetml/2006/main" count="415" uniqueCount="34">
  <si>
    <t>Actual</t>
  </si>
  <si>
    <t>s22</t>
  </si>
  <si>
    <t>s33</t>
  </si>
  <si>
    <t>2th</t>
  </si>
  <si>
    <t>2th error</t>
  </si>
  <si>
    <t>position</t>
  </si>
  <si>
    <t>Strain</t>
  </si>
  <si>
    <t>Stress</t>
  </si>
  <si>
    <t>Stress Uncertainty</t>
  </si>
  <si>
    <t>Moduli</t>
  </si>
  <si>
    <t>Norm</t>
  </si>
  <si>
    <t>Strain error</t>
  </si>
  <si>
    <t>Stress error</t>
  </si>
  <si>
    <t>E1</t>
  </si>
  <si>
    <t>v1</t>
  </si>
  <si>
    <t>E2</t>
  </si>
  <si>
    <t>v2</t>
  </si>
  <si>
    <t>E3</t>
  </si>
  <si>
    <t>v3</t>
  </si>
  <si>
    <t>s11</t>
  </si>
  <si>
    <t>s11 ref</t>
  </si>
  <si>
    <t>s22 ref</t>
  </si>
  <si>
    <t>s33 ref</t>
  </si>
  <si>
    <t>Xt</t>
  </si>
  <si>
    <t>Yt</t>
  </si>
  <si>
    <t>normal</t>
  </si>
  <si>
    <t>Tansv</t>
  </si>
  <si>
    <t>Normal</t>
  </si>
  <si>
    <t>Long</t>
  </si>
  <si>
    <t>XT</t>
  </si>
  <si>
    <t>YT</t>
  </si>
  <si>
    <t>Tran</t>
  </si>
  <si>
    <t>Dist weld c/l</t>
  </si>
  <si>
    <t>Depth below surf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</si>
</sst>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"/>
  </numFmts>
  <fonts count="10" x14ac:knownFonts="1">
    <font>
      <sz val="10"/>
      <name val="Arial"/>
    </font>
    <font>
      <i/>
      <sz val="10"/>
      <name val="Arial"/>
      <family val="2"/>
    </font>
    <font>
      <sz val="9"/>
      <name val="Arial"/>
      <family val="2"/>
    </font>
    <font>
      <sz val="2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</font>
    <font>
      <sz val="11"/>
      <color rgb="FF000000"/>
      <name val="Calibri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">
    <border>
      <left/>
      <right/>
      <top/>
      <bottom/>
      <diagonal/>
    </border>
  </borders>
  <cellStyleXfs count="43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 applyFill="1" applyBorder="1"/>
    <xf numFmtId="0" fontId="1" fillId="0" borderId="0" xfId="0" applyFont="1" applyFill="1"/>
    <xf numFmtId="0" fontId="2" fillId="0" borderId="0" xfId="0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2" fontId="6" fillId="0" borderId="0" xfId="0" applyNumberFormat="1" applyFont="1"/>
    <xf numFmtId="0" fontId="6" fillId="0" borderId="0" xfId="0" applyFont="1"/>
    <xf numFmtId="0" fontId="6" fillId="2" borderId="0" xfId="0" applyFont="1" applyFill="1"/>
    <xf numFmtId="0" fontId="6" fillId="0" borderId="0" xfId="0" applyFont="1" applyFill="1" applyBorder="1"/>
    <xf numFmtId="0" fontId="6" fillId="0" borderId="0" xfId="0" applyFont="1" applyFill="1"/>
    <xf numFmtId="0" fontId="6" fillId="0" borderId="0" xfId="0" applyFont="1" applyBorder="1"/>
    <xf numFmtId="0" fontId="6" fillId="0" borderId="0" xfId="0" applyFont="1" applyAlignment="1">
      <alignment horizontal="right"/>
    </xf>
    <xf numFmtId="166" fontId="6" fillId="0" borderId="0" xfId="0" applyNumberFormat="1" applyFont="1"/>
    <xf numFmtId="0" fontId="6" fillId="3" borderId="0" xfId="0" applyFont="1" applyFill="1"/>
    <xf numFmtId="0" fontId="6" fillId="4" borderId="0" xfId="0" applyFont="1" applyFill="1"/>
    <xf numFmtId="165" fontId="6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" fontId="6" fillId="0" borderId="0" xfId="0" applyNumberFormat="1" applyFont="1"/>
    <xf numFmtId="11" fontId="6" fillId="0" borderId="0" xfId="0" applyNumberFormat="1" applyFont="1"/>
    <xf numFmtId="1" fontId="0" fillId="0" borderId="0" xfId="0" applyNumberFormat="1"/>
    <xf numFmtId="166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Font="1"/>
    <xf numFmtId="166" fontId="6" fillId="0" borderId="0" xfId="0" applyNumberFormat="1" applyFont="1" applyBorder="1"/>
    <xf numFmtId="166" fontId="2" fillId="0" borderId="0" xfId="0" applyNumberFormat="1" applyFont="1" applyBorder="1" applyAlignment="1">
      <alignment horizontal="center"/>
    </xf>
    <xf numFmtId="0" fontId="7" fillId="0" borderId="0" xfId="0" applyFont="1"/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K_2.5!$M$29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K_2.5!$M$36:$M$48</c:f>
              <c:numCache>
                <c:formatCode>0</c:formatCode>
                <c:ptCount val="13"/>
                <c:pt idx="0">
                  <c:v>9.950916362208147</c:v>
                </c:pt>
                <c:pt idx="1">
                  <c:v>-5.28902091444623</c:v>
                </c:pt>
                <c:pt idx="2">
                  <c:v>105.9674505756994</c:v>
                </c:pt>
                <c:pt idx="3">
                  <c:v>491.8270639766862</c:v>
                </c:pt>
                <c:pt idx="4">
                  <c:v>-160.0995522012086</c:v>
                </c:pt>
                <c:pt idx="5">
                  <c:v>-336.5625428890232</c:v>
                </c:pt>
                <c:pt idx="6">
                  <c:v>-315.2739748684484</c:v>
                </c:pt>
                <c:pt idx="7">
                  <c:v>-315.9815510181725</c:v>
                </c:pt>
                <c:pt idx="8">
                  <c:v>315.6043864117734</c:v>
                </c:pt>
                <c:pt idx="9">
                  <c:v>502.8416949760686</c:v>
                </c:pt>
                <c:pt idx="10">
                  <c:v>120.9066894897543</c:v>
                </c:pt>
                <c:pt idx="11">
                  <c:v>-17.47692976644505</c:v>
                </c:pt>
                <c:pt idx="12">
                  <c:v>-46.43692584830582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K_2.5!$N$29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K_2.5!$N$36:$N$48</c:f>
              <c:numCache>
                <c:formatCode>0</c:formatCode>
                <c:ptCount val="13"/>
                <c:pt idx="0">
                  <c:v>24.02230220428621</c:v>
                </c:pt>
                <c:pt idx="1">
                  <c:v>21.10926626838696</c:v>
                </c:pt>
                <c:pt idx="2">
                  <c:v>8.497896840274734</c:v>
                </c:pt>
                <c:pt idx="3">
                  <c:v>-7.738202411574777</c:v>
                </c:pt>
                <c:pt idx="4">
                  <c:v>-402.7763541900171</c:v>
                </c:pt>
                <c:pt idx="5">
                  <c:v>-100.8096110445617</c:v>
                </c:pt>
                <c:pt idx="6">
                  <c:v>-66.24129327168962</c:v>
                </c:pt>
                <c:pt idx="7">
                  <c:v>-87.76556714839888</c:v>
                </c:pt>
                <c:pt idx="8">
                  <c:v>112.7141926892541</c:v>
                </c:pt>
                <c:pt idx="9">
                  <c:v>9.455565163881153</c:v>
                </c:pt>
                <c:pt idx="10">
                  <c:v>14.44189653583966</c:v>
                </c:pt>
                <c:pt idx="11">
                  <c:v>21.38083979392319</c:v>
                </c:pt>
                <c:pt idx="12">
                  <c:v>8.758518369633707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K_2.5!$O$29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K_2.5!$O$36:$O$48</c:f>
              <c:numCache>
                <c:formatCode>0</c:formatCode>
                <c:ptCount val="13"/>
                <c:pt idx="0">
                  <c:v>2.179783225619207</c:v>
                </c:pt>
                <c:pt idx="1">
                  <c:v>0.739863710718146</c:v>
                </c:pt>
                <c:pt idx="2">
                  <c:v>-1.011353340383357</c:v>
                </c:pt>
                <c:pt idx="3">
                  <c:v>-3.19271133168583</c:v>
                </c:pt>
                <c:pt idx="4">
                  <c:v>-254.0349697435099</c:v>
                </c:pt>
                <c:pt idx="5">
                  <c:v>-41.90603278560744</c:v>
                </c:pt>
                <c:pt idx="6">
                  <c:v>19.99716092585658</c:v>
                </c:pt>
                <c:pt idx="7">
                  <c:v>-3.709464788382814</c:v>
                </c:pt>
                <c:pt idx="8">
                  <c:v>319.5009610618281</c:v>
                </c:pt>
                <c:pt idx="9">
                  <c:v>29.78087711934996</c:v>
                </c:pt>
                <c:pt idx="10">
                  <c:v>-3.102526006268585</c:v>
                </c:pt>
                <c:pt idx="11">
                  <c:v>2.216310294691834</c:v>
                </c:pt>
                <c:pt idx="12">
                  <c:v>-7.993865397057587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639064"/>
        <c:axId val="2096643800"/>
      </c:scatterChart>
      <c:valAx>
        <c:axId val="2096639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6643800"/>
        <c:crosses val="autoZero"/>
        <c:crossBetween val="midCat"/>
      </c:valAx>
      <c:valAx>
        <c:axId val="2096643800"/>
        <c:scaling>
          <c:orientation val="minMax"/>
          <c:max val="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96639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K_5!$L$36:$L$44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K_5!$M$36:$M$44</c:f>
              <c:numCache>
                <c:formatCode>0</c:formatCode>
                <c:ptCount val="9"/>
                <c:pt idx="0">
                  <c:v>50.65048727941826</c:v>
                </c:pt>
                <c:pt idx="1">
                  <c:v>377.4714642275114</c:v>
                </c:pt>
                <c:pt idx="2">
                  <c:v>413.0144745048275</c:v>
                </c:pt>
                <c:pt idx="3">
                  <c:v>-312.9361419946032</c:v>
                </c:pt>
                <c:pt idx="4">
                  <c:v>-308.3038180195484</c:v>
                </c:pt>
                <c:pt idx="5">
                  <c:v>-102.104956102604</c:v>
                </c:pt>
                <c:pt idx="6">
                  <c:v>455.7313794694347</c:v>
                </c:pt>
                <c:pt idx="7">
                  <c:v>485.1187349797101</c:v>
                </c:pt>
                <c:pt idx="8">
                  <c:v>52.90400240186202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K_5!$L$36:$L$44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K_5!$N$36:$N$44</c:f>
              <c:numCache>
                <c:formatCode>0</c:formatCode>
                <c:ptCount val="9"/>
                <c:pt idx="0">
                  <c:v>23.5710388950878</c:v>
                </c:pt>
                <c:pt idx="1">
                  <c:v>78.14910845451225</c:v>
                </c:pt>
                <c:pt idx="2">
                  <c:v>85.61103283948773</c:v>
                </c:pt>
                <c:pt idx="3">
                  <c:v>-126.5302892993532</c:v>
                </c:pt>
                <c:pt idx="4">
                  <c:v>-29.07841529677869</c:v>
                </c:pt>
                <c:pt idx="5">
                  <c:v>148.9620116110597</c:v>
                </c:pt>
                <c:pt idx="6">
                  <c:v>171.235821446494</c:v>
                </c:pt>
                <c:pt idx="7">
                  <c:v>119.7896093919848</c:v>
                </c:pt>
                <c:pt idx="8">
                  <c:v>25.01863286647584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K_5!$L$36:$L$44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K_5!$O$36:$O$44</c:f>
              <c:numCache>
                <c:formatCode>0</c:formatCode>
                <c:ptCount val="9"/>
                <c:pt idx="0">
                  <c:v>-23.18153609606466</c:v>
                </c:pt>
                <c:pt idx="1">
                  <c:v>-64.7238525806852</c:v>
                </c:pt>
                <c:pt idx="2">
                  <c:v>161.5709585705571</c:v>
                </c:pt>
                <c:pt idx="3">
                  <c:v>-94.00855668373813</c:v>
                </c:pt>
                <c:pt idx="4">
                  <c:v>9.530014849212601</c:v>
                </c:pt>
                <c:pt idx="5">
                  <c:v>157.167927019903</c:v>
                </c:pt>
                <c:pt idx="6">
                  <c:v>280.4733107272139</c:v>
                </c:pt>
                <c:pt idx="7">
                  <c:v>-0.483684614309488</c:v>
                </c:pt>
                <c:pt idx="8">
                  <c:v>-31.64446827184107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700344"/>
        <c:axId val="2096703416"/>
      </c:scatterChart>
      <c:valAx>
        <c:axId val="2096700344"/>
        <c:scaling>
          <c:orientation val="minMax"/>
          <c:max val="50.0"/>
          <c:min val="-50.0"/>
        </c:scaling>
        <c:delete val="0"/>
        <c:axPos val="b"/>
        <c:numFmt formatCode="General" sourceLinked="1"/>
        <c:majorTickMark val="out"/>
        <c:minorTickMark val="none"/>
        <c:tickLblPos val="nextTo"/>
        <c:crossAx val="2096703416"/>
        <c:crosses val="autoZero"/>
        <c:crossBetween val="midCat"/>
      </c:valAx>
      <c:valAx>
        <c:axId val="2096703416"/>
        <c:scaling>
          <c:orientation val="minMax"/>
          <c:max val="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967003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K_7.5!$M$29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K_7.5!$M$36:$M$48</c:f>
              <c:numCache>
                <c:formatCode>0</c:formatCode>
                <c:ptCount val="13"/>
                <c:pt idx="0">
                  <c:v>-15.69415951037356</c:v>
                </c:pt>
                <c:pt idx="1">
                  <c:v>-24.60038981559032</c:v>
                </c:pt>
                <c:pt idx="2">
                  <c:v>23.52651268221078</c:v>
                </c:pt>
                <c:pt idx="3">
                  <c:v>215.4721562506887</c:v>
                </c:pt>
                <c:pt idx="4">
                  <c:v>680.279685316806</c:v>
                </c:pt>
                <c:pt idx="5">
                  <c:v>-60.49382736839082</c:v>
                </c:pt>
                <c:pt idx="6">
                  <c:v>-274.6361524460031</c:v>
                </c:pt>
                <c:pt idx="7">
                  <c:v>473.7226692700897</c:v>
                </c:pt>
                <c:pt idx="8">
                  <c:v>680.385268588259</c:v>
                </c:pt>
                <c:pt idx="9">
                  <c:v>260.3116192241872</c:v>
                </c:pt>
                <c:pt idx="10">
                  <c:v>11.73799642558554</c:v>
                </c:pt>
                <c:pt idx="11">
                  <c:v>-51.20964275175495</c:v>
                </c:pt>
                <c:pt idx="12">
                  <c:v>-66.96345642521855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K_7.5!$N$29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K_7.5!$N$36:$N$48</c:f>
              <c:numCache>
                <c:formatCode>0</c:formatCode>
                <c:ptCount val="13"/>
                <c:pt idx="0">
                  <c:v>37.23272308916788</c:v>
                </c:pt>
                <c:pt idx="1">
                  <c:v>31.53854216078738</c:v>
                </c:pt>
                <c:pt idx="2">
                  <c:v>45.64238976531468</c:v>
                </c:pt>
                <c:pt idx="3">
                  <c:v>69.04612961521338</c:v>
                </c:pt>
                <c:pt idx="4">
                  <c:v>240.1941899066572</c:v>
                </c:pt>
                <c:pt idx="5">
                  <c:v>-186.2594441244907</c:v>
                </c:pt>
                <c:pt idx="6">
                  <c:v>102.851494784275</c:v>
                </c:pt>
                <c:pt idx="7">
                  <c:v>454.9115027526669</c:v>
                </c:pt>
                <c:pt idx="8">
                  <c:v>252.6915476990314</c:v>
                </c:pt>
                <c:pt idx="9">
                  <c:v>82.97779146818318</c:v>
                </c:pt>
                <c:pt idx="10">
                  <c:v>36.93581610665715</c:v>
                </c:pt>
                <c:pt idx="11">
                  <c:v>19.92311984800129</c:v>
                </c:pt>
                <c:pt idx="12">
                  <c:v>20.63995703050001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K_7.5!$O$29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K_7.5!$O$36:$O$48</c:f>
              <c:numCache>
                <c:formatCode>0</c:formatCode>
                <c:ptCount val="13"/>
                <c:pt idx="0">
                  <c:v>8.551724651328065</c:v>
                </c:pt>
                <c:pt idx="1">
                  <c:v>6.610197816499134</c:v>
                </c:pt>
                <c:pt idx="2">
                  <c:v>-9.027024404543038</c:v>
                </c:pt>
                <c:pt idx="3">
                  <c:v>-55.58071012899274</c:v>
                </c:pt>
                <c:pt idx="4">
                  <c:v>201.6355260505576</c:v>
                </c:pt>
                <c:pt idx="5">
                  <c:v>-206.7665059395835</c:v>
                </c:pt>
                <c:pt idx="6">
                  <c:v>4.188389564985671</c:v>
                </c:pt>
                <c:pt idx="7">
                  <c:v>439.1959499094164</c:v>
                </c:pt>
                <c:pt idx="8">
                  <c:v>225.7757169317636</c:v>
                </c:pt>
                <c:pt idx="9">
                  <c:v>-36.55884779593575</c:v>
                </c:pt>
                <c:pt idx="10">
                  <c:v>-25.09853430133149</c:v>
                </c:pt>
                <c:pt idx="11">
                  <c:v>0.891263767077922</c:v>
                </c:pt>
                <c:pt idx="12">
                  <c:v>-0.135670929387728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762216"/>
        <c:axId val="2096765288"/>
      </c:scatterChart>
      <c:valAx>
        <c:axId val="2096762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6765288"/>
        <c:crosses val="autoZero"/>
        <c:crossBetween val="midCat"/>
      </c:valAx>
      <c:valAx>
        <c:axId val="2096765288"/>
        <c:scaling>
          <c:orientation val="minMax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967622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K_10!$M$29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K_10!$L$36:$L$44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K_10!$M$36:$M$44</c:f>
              <c:numCache>
                <c:formatCode>0</c:formatCode>
                <c:ptCount val="9"/>
                <c:pt idx="0">
                  <c:v>-7.727751294037985</c:v>
                </c:pt>
                <c:pt idx="1">
                  <c:v>116.424607222186</c:v>
                </c:pt>
                <c:pt idx="2">
                  <c:v>467.5517844418035</c:v>
                </c:pt>
                <c:pt idx="3">
                  <c:v>501.294160745099</c:v>
                </c:pt>
                <c:pt idx="4">
                  <c:v>177.6653019181295</c:v>
                </c:pt>
                <c:pt idx="5">
                  <c:v>610.092239944826</c:v>
                </c:pt>
                <c:pt idx="6">
                  <c:v>487.2852789518339</c:v>
                </c:pt>
                <c:pt idx="7">
                  <c:v>130.5092407498062</c:v>
                </c:pt>
                <c:pt idx="8">
                  <c:v>-13.78901374034385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K_10!$N$29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K_10!$L$36:$L$44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K_10!$N$36:$N$44</c:f>
              <c:numCache>
                <c:formatCode>0</c:formatCode>
                <c:ptCount val="9"/>
                <c:pt idx="0">
                  <c:v>35.01754852499017</c:v>
                </c:pt>
                <c:pt idx="1">
                  <c:v>40.12481054902676</c:v>
                </c:pt>
                <c:pt idx="2">
                  <c:v>73.31811532121622</c:v>
                </c:pt>
                <c:pt idx="3">
                  <c:v>192.689563545421</c:v>
                </c:pt>
                <c:pt idx="4">
                  <c:v>258.2211734673829</c:v>
                </c:pt>
                <c:pt idx="5">
                  <c:v>328.6463853280393</c:v>
                </c:pt>
                <c:pt idx="6">
                  <c:v>75.84880323964547</c:v>
                </c:pt>
                <c:pt idx="7">
                  <c:v>42.2728658104125</c:v>
                </c:pt>
                <c:pt idx="8">
                  <c:v>31.09724350547434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K_10!$O$29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K_10!$L$36:$L$44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K_10!$O$36:$O$44</c:f>
              <c:numCache>
                <c:formatCode>0</c:formatCode>
                <c:ptCount val="9"/>
                <c:pt idx="0">
                  <c:v>0.175470880504581</c:v>
                </c:pt>
                <c:pt idx="1">
                  <c:v>-11.70588847398166</c:v>
                </c:pt>
                <c:pt idx="2">
                  <c:v>54.18622790494459</c:v>
                </c:pt>
                <c:pt idx="3">
                  <c:v>61.5997069266599</c:v>
                </c:pt>
                <c:pt idx="4">
                  <c:v>-130.4944725107438</c:v>
                </c:pt>
                <c:pt idx="5">
                  <c:v>161.2014836677933</c:v>
                </c:pt>
                <c:pt idx="6">
                  <c:v>74.77845339852227</c:v>
                </c:pt>
                <c:pt idx="7">
                  <c:v>1.69150978788716</c:v>
                </c:pt>
                <c:pt idx="8">
                  <c:v>3.62493301501518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7586216"/>
        <c:axId val="2087200728"/>
      </c:scatterChart>
      <c:valAx>
        <c:axId val="2087586216"/>
        <c:scaling>
          <c:orientation val="minMax"/>
          <c:max val="50.0"/>
          <c:min val="-50.0"/>
        </c:scaling>
        <c:delete val="0"/>
        <c:axPos val="b"/>
        <c:numFmt formatCode="General" sourceLinked="1"/>
        <c:majorTickMark val="out"/>
        <c:minorTickMark val="none"/>
        <c:tickLblPos val="nextTo"/>
        <c:crossAx val="2087200728"/>
        <c:crosses val="autoZero"/>
        <c:crossBetween val="midCat"/>
      </c:valAx>
      <c:valAx>
        <c:axId val="2087200728"/>
        <c:scaling>
          <c:orientation val="minMax"/>
          <c:max val="800.0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875862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K_12.5!$M$29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K_12.5!$M$36:$M$48</c:f>
              <c:numCache>
                <c:formatCode>0</c:formatCode>
                <c:ptCount val="13"/>
                <c:pt idx="0">
                  <c:v>-69.70948418708214</c:v>
                </c:pt>
                <c:pt idx="1">
                  <c:v>-66.23077521579992</c:v>
                </c:pt>
                <c:pt idx="2">
                  <c:v>-54.1682252750398</c:v>
                </c:pt>
                <c:pt idx="3">
                  <c:v>39.28498037063756</c:v>
                </c:pt>
                <c:pt idx="4">
                  <c:v>278.3749235416784</c:v>
                </c:pt>
                <c:pt idx="5">
                  <c:v>503.0635376658008</c:v>
                </c:pt>
                <c:pt idx="6">
                  <c:v>516.3147232602512</c:v>
                </c:pt>
                <c:pt idx="7">
                  <c:v>465.2143301850083</c:v>
                </c:pt>
                <c:pt idx="8">
                  <c:v>277.9343500277091</c:v>
                </c:pt>
                <c:pt idx="9">
                  <c:v>27.48873635779597</c:v>
                </c:pt>
                <c:pt idx="10">
                  <c:v>-50.51598497359959</c:v>
                </c:pt>
                <c:pt idx="11">
                  <c:v>-98.85296973592245</c:v>
                </c:pt>
                <c:pt idx="12">
                  <c:v>-114.5459378840865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K_12.5!$N$29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K_12.5!$N$36:$N$48</c:f>
              <c:numCache>
                <c:formatCode>0</c:formatCode>
                <c:ptCount val="13"/>
                <c:pt idx="0">
                  <c:v>14.40712024915982</c:v>
                </c:pt>
                <c:pt idx="1">
                  <c:v>6.22778221832974</c:v>
                </c:pt>
                <c:pt idx="2">
                  <c:v>-10.23641441113</c:v>
                </c:pt>
                <c:pt idx="3">
                  <c:v>-25.16590091994192</c:v>
                </c:pt>
                <c:pt idx="4">
                  <c:v>-71.68121568427147</c:v>
                </c:pt>
                <c:pt idx="5">
                  <c:v>4.503527956620426</c:v>
                </c:pt>
                <c:pt idx="6">
                  <c:v>189.9997766109283</c:v>
                </c:pt>
                <c:pt idx="7">
                  <c:v>-48.17411660366192</c:v>
                </c:pt>
                <c:pt idx="8">
                  <c:v>-71.81928743653172</c:v>
                </c:pt>
                <c:pt idx="9">
                  <c:v>-34.54338702873569</c:v>
                </c:pt>
                <c:pt idx="10">
                  <c:v>-3.100430201746987</c:v>
                </c:pt>
                <c:pt idx="11">
                  <c:v>-11.14215114614292</c:v>
                </c:pt>
                <c:pt idx="12">
                  <c:v>5.302593013882844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K_12.5!$O$29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K_12.5!$O$36:$O$48</c:f>
              <c:numCache>
                <c:formatCode>0</c:formatCode>
                <c:ptCount val="13"/>
                <c:pt idx="0">
                  <c:v>2.745899212199729</c:v>
                </c:pt>
                <c:pt idx="1">
                  <c:v>12.66151787817274</c:v>
                </c:pt>
                <c:pt idx="2">
                  <c:v>0.88636508347237</c:v>
                </c:pt>
                <c:pt idx="3">
                  <c:v>-0.118605016320394</c:v>
                </c:pt>
                <c:pt idx="4">
                  <c:v>9.252544941661005</c:v>
                </c:pt>
                <c:pt idx="5">
                  <c:v>41.40925378702295</c:v>
                </c:pt>
                <c:pt idx="6">
                  <c:v>129.2100490645824</c:v>
                </c:pt>
                <c:pt idx="7">
                  <c:v>29.90339356628826</c:v>
                </c:pt>
                <c:pt idx="8">
                  <c:v>30.66370953960271</c:v>
                </c:pt>
                <c:pt idx="9">
                  <c:v>0.147966668506262</c:v>
                </c:pt>
                <c:pt idx="10">
                  <c:v>7.084821630203336</c:v>
                </c:pt>
                <c:pt idx="11">
                  <c:v>-3.904422367280771</c:v>
                </c:pt>
                <c:pt idx="12">
                  <c:v>-1.936329673658918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035544"/>
        <c:axId val="2083367928"/>
      </c:scatterChart>
      <c:valAx>
        <c:axId val="2088035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3367928"/>
        <c:crosses val="autoZero"/>
        <c:crossBetween val="midCat"/>
      </c:valAx>
      <c:valAx>
        <c:axId val="2083367928"/>
        <c:scaling>
          <c:orientation val="minMax"/>
          <c:max val="800.0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880355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169335</xdr:colOff>
      <xdr:row>51</xdr:row>
      <xdr:rowOff>118533</xdr:rowOff>
    </xdr:from>
    <xdr:to>
      <xdr:col>13</xdr:col>
      <xdr:colOff>568961</xdr:colOff>
      <xdr:row>82</xdr:row>
      <xdr:rowOff>71120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821266</xdr:colOff>
      <xdr:row>46</xdr:row>
      <xdr:rowOff>8465</xdr:rowOff>
    </xdr:from>
    <xdr:to>
      <xdr:col>15</xdr:col>
      <xdr:colOff>406399</xdr:colOff>
      <xdr:row>75</xdr:row>
      <xdr:rowOff>8466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279400</xdr:colOff>
      <xdr:row>49</xdr:row>
      <xdr:rowOff>126999</xdr:rowOff>
    </xdr:from>
    <xdr:to>
      <xdr:col>14</xdr:col>
      <xdr:colOff>414867</xdr:colOff>
      <xdr:row>79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482600</xdr:colOff>
      <xdr:row>46</xdr:row>
      <xdr:rowOff>25400</xdr:rowOff>
    </xdr:from>
    <xdr:to>
      <xdr:col>15</xdr:col>
      <xdr:colOff>127000</xdr:colOff>
      <xdr:row>75</xdr:row>
      <xdr:rowOff>143934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533401</xdr:colOff>
      <xdr:row>49</xdr:row>
      <xdr:rowOff>25400</xdr:rowOff>
    </xdr:from>
    <xdr:to>
      <xdr:col>14</xdr:col>
      <xdr:colOff>143934</xdr:colOff>
      <xdr:row>79</xdr:row>
      <xdr:rowOff>143934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2.vml"/><Relationship Id="rId3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vmlDrawing" Target="../drawings/vmlDrawing3.vml"/><Relationship Id="rId3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vmlDrawing" Target="../drawings/vmlDrawing4.vml"/><Relationship Id="rId3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Relationship Id="rId2" Type="http://schemas.openxmlformats.org/officeDocument/2006/relationships/vmlDrawing" Target="../drawings/vmlDrawing5.vml"/><Relationship Id="rId3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 enableFormatConditionsCalculation="0"/>
  <dimension ref="A1:AB177"/>
  <sheetViews>
    <sheetView tabSelected="1" zoomScale="125" zoomScaleNormal="125" zoomScalePageLayoutView="125" workbookViewId="0">
      <selection activeCell="E4" sqref="E4:F16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-40</v>
      </c>
      <c r="C4">
        <v>92.906300000000002</v>
      </c>
      <c r="D4">
        <v>1.5304099999999999E-2</v>
      </c>
      <c r="E4" s="21">
        <v>92.907499999999999</v>
      </c>
      <c r="F4" s="21">
        <v>7.76606E-3</v>
      </c>
      <c r="G4" s="11"/>
      <c r="H4" s="11"/>
      <c r="I4" s="7" t="s">
        <v>30</v>
      </c>
      <c r="J4" s="20">
        <f>B4</f>
        <v>-40</v>
      </c>
      <c r="K4">
        <v>92.895799999999994</v>
      </c>
      <c r="L4">
        <v>9.5716599999999992E-3</v>
      </c>
      <c r="M4" s="21">
        <f>E4</f>
        <v>92.907499999999999</v>
      </c>
      <c r="N4" s="21">
        <f>F4</f>
        <v>7.76606E-3</v>
      </c>
      <c r="P4" s="7" t="s">
        <v>30</v>
      </c>
      <c r="Q4" s="20">
        <f>B4</f>
        <v>-40</v>
      </c>
      <c r="R4">
        <v>92.912099999999995</v>
      </c>
      <c r="S4">
        <v>6.7838300000000002E-3</v>
      </c>
      <c r="T4" s="21">
        <f>E4</f>
        <v>92.907499999999999</v>
      </c>
      <c r="U4" s="21">
        <f>F4</f>
        <v>7.76606E-3</v>
      </c>
    </row>
    <row r="5" spans="1:21">
      <c r="B5">
        <v>-24</v>
      </c>
      <c r="C5">
        <v>92.914299999999997</v>
      </c>
      <c r="D5">
        <v>1.5805300000000001E-2</v>
      </c>
      <c r="E5" s="21">
        <v>92.907499999999999</v>
      </c>
      <c r="F5" s="21">
        <v>8.2230800000000007E-3</v>
      </c>
      <c r="G5" s="3"/>
      <c r="H5" s="3"/>
      <c r="I5" s="3"/>
      <c r="J5" s="20">
        <f t="shared" ref="J5:J16" si="0">B5</f>
        <v>-24</v>
      </c>
      <c r="K5">
        <v>92.894599999999997</v>
      </c>
      <c r="L5">
        <v>8.8590300000000004E-3</v>
      </c>
      <c r="M5" s="21">
        <f t="shared" ref="M5:M16" si="1">E5</f>
        <v>92.907499999999999</v>
      </c>
      <c r="N5" s="21">
        <f t="shared" ref="N5:N16" si="2">F5</f>
        <v>8.2230800000000007E-3</v>
      </c>
      <c r="O5" s="3"/>
      <c r="P5" s="3"/>
      <c r="Q5" s="20">
        <f t="shared" ref="Q5:Q16" si="3">B5</f>
        <v>-24</v>
      </c>
      <c r="R5">
        <v>92.909800000000004</v>
      </c>
      <c r="S5">
        <v>6.8785599999999997E-3</v>
      </c>
      <c r="T5" s="21">
        <f t="shared" ref="T5:T16" si="4">E5</f>
        <v>92.907499999999999</v>
      </c>
      <c r="U5" s="21">
        <f t="shared" ref="U5:U16" si="5">F5</f>
        <v>8.2230800000000007E-3</v>
      </c>
    </row>
    <row r="6" spans="1:21">
      <c r="B6">
        <v>-16</v>
      </c>
      <c r="C6">
        <v>92.847999999999999</v>
      </c>
      <c r="D6">
        <v>1.4352999999999999E-2</v>
      </c>
      <c r="E6" s="21">
        <v>92.907499999999999</v>
      </c>
      <c r="F6" s="21">
        <v>8.4584699999999992E-3</v>
      </c>
      <c r="G6"/>
      <c r="I6"/>
      <c r="J6" s="20">
        <f t="shared" si="0"/>
        <v>-16</v>
      </c>
      <c r="K6">
        <v>92.920699999999997</v>
      </c>
      <c r="L6">
        <v>9.1288099999999994E-3</v>
      </c>
      <c r="M6" s="21">
        <f t="shared" si="1"/>
        <v>92.907499999999999</v>
      </c>
      <c r="N6" s="21">
        <f t="shared" si="2"/>
        <v>8.4584699999999992E-3</v>
      </c>
      <c r="O6" s="3"/>
      <c r="P6"/>
      <c r="Q6" s="20">
        <f t="shared" si="3"/>
        <v>-16</v>
      </c>
      <c r="R6">
        <v>92.927800000000005</v>
      </c>
      <c r="S6">
        <v>6.8396400000000001E-3</v>
      </c>
      <c r="T6" s="21">
        <f t="shared" si="4"/>
        <v>92.907499999999999</v>
      </c>
      <c r="U6" s="21">
        <f t="shared" si="5"/>
        <v>8.4584699999999992E-3</v>
      </c>
    </row>
    <row r="7" spans="1:21">
      <c r="B7">
        <v>-12</v>
      </c>
      <c r="C7">
        <v>92.624300000000005</v>
      </c>
      <c r="D7">
        <v>1.4730200000000001E-2</v>
      </c>
      <c r="E7" s="21">
        <v>92.907499999976125</v>
      </c>
      <c r="F7" s="21">
        <v>8.9653000000000007E-3</v>
      </c>
      <c r="G7"/>
      <c r="I7"/>
      <c r="J7" s="20">
        <f t="shared" si="0"/>
        <v>-12</v>
      </c>
      <c r="K7">
        <v>92.996200000000002</v>
      </c>
      <c r="L7">
        <v>8.5569900000000004E-3</v>
      </c>
      <c r="M7" s="21">
        <f t="shared" si="1"/>
        <v>92.907499999976125</v>
      </c>
      <c r="N7" s="21">
        <f t="shared" si="2"/>
        <v>8.9653000000000007E-3</v>
      </c>
      <c r="O7" s="11"/>
      <c r="P7"/>
      <c r="Q7" s="20">
        <f t="shared" si="3"/>
        <v>-12</v>
      </c>
      <c r="R7">
        <v>92.992800000000003</v>
      </c>
      <c r="S7">
        <v>6.5897600000000001E-3</v>
      </c>
      <c r="T7" s="21">
        <f t="shared" si="4"/>
        <v>92.907499999976125</v>
      </c>
      <c r="U7" s="21">
        <f t="shared" si="5"/>
        <v>8.9653000000000007E-3</v>
      </c>
    </row>
    <row r="8" spans="1:21">
      <c r="B8">
        <v>-8</v>
      </c>
      <c r="C8">
        <v>92.779499999999999</v>
      </c>
      <c r="D8">
        <v>1.9320500000000001E-2</v>
      </c>
      <c r="E8" s="21">
        <v>92.800663819230039</v>
      </c>
      <c r="F8" s="21">
        <v>1.54618E-2</v>
      </c>
      <c r="G8"/>
      <c r="I8"/>
      <c r="J8" s="20">
        <f t="shared" si="0"/>
        <v>-8</v>
      </c>
      <c r="K8">
        <v>92.960599999999999</v>
      </c>
      <c r="L8">
        <v>1.12035E-2</v>
      </c>
      <c r="M8" s="21">
        <f t="shared" si="1"/>
        <v>92.800663819230039</v>
      </c>
      <c r="N8" s="21">
        <f t="shared" si="2"/>
        <v>1.54618E-2</v>
      </c>
      <c r="P8"/>
      <c r="Q8" s="20">
        <f t="shared" si="3"/>
        <v>-8</v>
      </c>
      <c r="R8">
        <v>92.849500000000006</v>
      </c>
      <c r="S8">
        <v>9.8867399999999998E-3</v>
      </c>
      <c r="T8" s="21">
        <f t="shared" si="4"/>
        <v>92.800663819230039</v>
      </c>
      <c r="U8" s="21">
        <f t="shared" si="5"/>
        <v>1.54618E-2</v>
      </c>
    </row>
    <row r="9" spans="1:21">
      <c r="B9">
        <v>-4</v>
      </c>
      <c r="C9">
        <v>92.909300000000002</v>
      </c>
      <c r="D9">
        <v>2.8524299999999999E-2</v>
      </c>
      <c r="E9" s="21">
        <v>92.740786793506743</v>
      </c>
      <c r="F9" s="21">
        <v>1.65655E-2</v>
      </c>
      <c r="G9"/>
      <c r="H9"/>
      <c r="I9"/>
      <c r="J9" s="20">
        <f t="shared" si="0"/>
        <v>-4</v>
      </c>
      <c r="K9">
        <v>92.733500000000006</v>
      </c>
      <c r="L9">
        <v>1.7724899999999998E-2</v>
      </c>
      <c r="M9" s="21">
        <f t="shared" si="1"/>
        <v>92.740786793506743</v>
      </c>
      <c r="N9" s="21">
        <f t="shared" si="2"/>
        <v>1.65655E-2</v>
      </c>
      <c r="O9"/>
      <c r="P9"/>
      <c r="Q9" s="20">
        <f t="shared" si="3"/>
        <v>-4</v>
      </c>
      <c r="R9">
        <v>92.689700000000002</v>
      </c>
      <c r="S9">
        <v>1.2704200000000001E-2</v>
      </c>
      <c r="T9" s="21">
        <f t="shared" si="4"/>
        <v>92.740786793506743</v>
      </c>
      <c r="U9" s="21">
        <f t="shared" si="5"/>
        <v>1.65655E-2</v>
      </c>
    </row>
    <row r="10" spans="1:21">
      <c r="B10">
        <v>0</v>
      </c>
      <c r="C10">
        <v>92.913700000000006</v>
      </c>
      <c r="D10">
        <v>3.3545499999999999E-2</v>
      </c>
      <c r="E10" s="21">
        <v>92.740786793506558</v>
      </c>
      <c r="F10" s="21">
        <v>1.7989499999999999E-2</v>
      </c>
      <c r="G10"/>
      <c r="H10"/>
      <c r="I10"/>
      <c r="J10" s="20">
        <f t="shared" si="0"/>
        <v>0</v>
      </c>
      <c r="K10">
        <v>92.727999999999994</v>
      </c>
      <c r="L10">
        <v>1.81808E-2</v>
      </c>
      <c r="M10" s="21">
        <f t="shared" si="1"/>
        <v>92.740786793506558</v>
      </c>
      <c r="N10" s="21">
        <f t="shared" si="2"/>
        <v>1.7989499999999999E-2</v>
      </c>
      <c r="O10"/>
      <c r="P10"/>
      <c r="Q10" s="20">
        <f t="shared" si="3"/>
        <v>0</v>
      </c>
      <c r="R10">
        <v>92.663899999999998</v>
      </c>
      <c r="S10">
        <v>1.60958E-2</v>
      </c>
      <c r="T10" s="21">
        <f t="shared" si="4"/>
        <v>92.740786793506558</v>
      </c>
      <c r="U10" s="21">
        <f t="shared" si="5"/>
        <v>1.7989499999999999E-2</v>
      </c>
    </row>
    <row r="11" spans="1:21">
      <c r="B11">
        <v>4</v>
      </c>
      <c r="C11">
        <v>92.913399999999996</v>
      </c>
      <c r="D11">
        <v>3.4571699999999997E-2</v>
      </c>
      <c r="E11" s="21">
        <v>92.747860802971317</v>
      </c>
      <c r="F11" s="21">
        <v>1.4538799999999999E-2</v>
      </c>
      <c r="G11"/>
      <c r="H11"/>
      <c r="I11"/>
      <c r="J11" s="20">
        <f t="shared" si="0"/>
        <v>4</v>
      </c>
      <c r="K11">
        <v>92.743200000000002</v>
      </c>
      <c r="L11">
        <v>1.8677300000000001E-2</v>
      </c>
      <c r="M11" s="21">
        <f t="shared" si="1"/>
        <v>92.747860802971317</v>
      </c>
      <c r="N11" s="21">
        <f t="shared" si="2"/>
        <v>1.4538799999999999E-2</v>
      </c>
      <c r="O11"/>
      <c r="P11"/>
      <c r="Q11" s="20">
        <f t="shared" si="3"/>
        <v>4</v>
      </c>
      <c r="R11">
        <v>92.680700000000002</v>
      </c>
      <c r="S11">
        <v>1.35695E-2</v>
      </c>
      <c r="T11" s="21">
        <f t="shared" si="4"/>
        <v>92.747860802971317</v>
      </c>
      <c r="U11" s="21">
        <f t="shared" si="5"/>
        <v>1.4538799999999999E-2</v>
      </c>
    </row>
    <row r="12" spans="1:21">
      <c r="B12">
        <v>8</v>
      </c>
      <c r="C12">
        <v>92.800899999999999</v>
      </c>
      <c r="D12">
        <v>2.1220900000000001E-2</v>
      </c>
      <c r="E12" s="21">
        <v>92.907499936049462</v>
      </c>
      <c r="F12" s="21">
        <v>9.4891000000000003E-3</v>
      </c>
      <c r="G12"/>
      <c r="H12"/>
      <c r="I12"/>
      <c r="J12" s="20">
        <f t="shared" si="0"/>
        <v>8</v>
      </c>
      <c r="K12">
        <v>92.952200000000005</v>
      </c>
      <c r="L12">
        <v>1.3049699999999999E-2</v>
      </c>
      <c r="M12" s="21">
        <f t="shared" si="1"/>
        <v>92.907499936049462</v>
      </c>
      <c r="N12" s="21">
        <f t="shared" si="2"/>
        <v>9.4891000000000003E-3</v>
      </c>
      <c r="O12"/>
      <c r="P12"/>
      <c r="Q12" s="20">
        <f t="shared" si="3"/>
        <v>8</v>
      </c>
      <c r="R12">
        <v>92.798000000000002</v>
      </c>
      <c r="S12">
        <v>1.07695E-2</v>
      </c>
      <c r="T12" s="21">
        <f t="shared" si="4"/>
        <v>92.907499936049462</v>
      </c>
      <c r="U12" s="21">
        <f t="shared" si="5"/>
        <v>9.4891000000000003E-3</v>
      </c>
    </row>
    <row r="13" spans="1:21">
      <c r="B13">
        <v>12</v>
      </c>
      <c r="C13">
        <v>92.626599999999996</v>
      </c>
      <c r="D13">
        <v>1.51431E-2</v>
      </c>
      <c r="E13" s="21">
        <v>92.907499999999999</v>
      </c>
      <c r="F13" s="21">
        <v>8.9577700000000003E-3</v>
      </c>
      <c r="G13"/>
      <c r="H13"/>
      <c r="I13"/>
      <c r="J13" s="20">
        <f t="shared" si="0"/>
        <v>12</v>
      </c>
      <c r="K13">
        <v>92.993899999999996</v>
      </c>
      <c r="L13">
        <v>9.0417499999999994E-3</v>
      </c>
      <c r="M13" s="21">
        <f t="shared" si="1"/>
        <v>92.907499999999999</v>
      </c>
      <c r="N13" s="21">
        <f t="shared" si="2"/>
        <v>8.9577700000000003E-3</v>
      </c>
      <c r="O13"/>
      <c r="P13"/>
      <c r="Q13" s="20">
        <f t="shared" si="3"/>
        <v>12</v>
      </c>
      <c r="R13">
        <v>92.978700000000003</v>
      </c>
      <c r="S13">
        <v>6.6654899999999996E-3</v>
      </c>
      <c r="T13" s="21">
        <f t="shared" si="4"/>
        <v>92.907499999999999</v>
      </c>
      <c r="U13" s="21">
        <f t="shared" si="5"/>
        <v>8.9577700000000003E-3</v>
      </c>
    </row>
    <row r="14" spans="1:21">
      <c r="B14">
        <v>16</v>
      </c>
      <c r="C14">
        <v>92.840100000000007</v>
      </c>
      <c r="D14">
        <v>1.30838E-2</v>
      </c>
      <c r="E14" s="21">
        <v>92.907499999999999</v>
      </c>
      <c r="F14" s="21">
        <v>8.4437499999999999E-3</v>
      </c>
      <c r="H14"/>
      <c r="I14"/>
      <c r="J14" s="20">
        <f t="shared" si="0"/>
        <v>16</v>
      </c>
      <c r="K14">
        <v>92.919499999999999</v>
      </c>
      <c r="L14">
        <v>9.5433199999999992E-3</v>
      </c>
      <c r="M14" s="21">
        <f t="shared" si="1"/>
        <v>92.907499999999999</v>
      </c>
      <c r="N14" s="21">
        <f t="shared" si="2"/>
        <v>8.4437499999999999E-3</v>
      </c>
      <c r="O14"/>
      <c r="P14"/>
      <c r="Q14" s="20">
        <f t="shared" si="3"/>
        <v>16</v>
      </c>
      <c r="R14">
        <v>92.932599999999994</v>
      </c>
      <c r="S14">
        <v>7.0563300000000004E-3</v>
      </c>
      <c r="T14" s="21">
        <f t="shared" si="4"/>
        <v>92.907499999999999</v>
      </c>
      <c r="U14" s="21">
        <f t="shared" si="5"/>
        <v>8.4437499999999999E-3</v>
      </c>
    </row>
    <row r="15" spans="1:21">
      <c r="B15">
        <v>24</v>
      </c>
      <c r="C15">
        <v>92.921599999999998</v>
      </c>
      <c r="D15">
        <v>1.4779499999999999E-2</v>
      </c>
      <c r="E15" s="21">
        <v>92.907499999999999</v>
      </c>
      <c r="F15" s="21">
        <v>9.0597799999999999E-3</v>
      </c>
      <c r="H15"/>
      <c r="I15"/>
      <c r="J15" s="20">
        <f t="shared" si="0"/>
        <v>24</v>
      </c>
      <c r="K15">
        <v>92.892600000000002</v>
      </c>
      <c r="L15">
        <v>9.2621200000000004E-3</v>
      </c>
      <c r="M15" s="21">
        <f t="shared" si="1"/>
        <v>92.907499999999999</v>
      </c>
      <c r="N15" s="21">
        <f t="shared" si="2"/>
        <v>9.0597799999999999E-3</v>
      </c>
      <c r="O15"/>
      <c r="P15"/>
      <c r="Q15" s="20">
        <f t="shared" si="3"/>
        <v>24</v>
      </c>
      <c r="R15">
        <v>92.906899999999993</v>
      </c>
      <c r="S15">
        <v>7.0079699999999997E-3</v>
      </c>
      <c r="T15" s="21">
        <f t="shared" si="4"/>
        <v>92.907499999999999</v>
      </c>
      <c r="U15" s="21">
        <f t="shared" si="5"/>
        <v>9.0597799999999999E-3</v>
      </c>
    </row>
    <row r="16" spans="1:21">
      <c r="B16">
        <v>40</v>
      </c>
      <c r="C16">
        <v>92.934299999999993</v>
      </c>
      <c r="D16">
        <v>1.5309E-2</v>
      </c>
      <c r="E16" s="21">
        <v>92.907499999999999</v>
      </c>
      <c r="F16" s="21">
        <v>8.2296499999999998E-3</v>
      </c>
      <c r="H16"/>
      <c r="I16"/>
      <c r="J16" s="20">
        <f t="shared" si="0"/>
        <v>40</v>
      </c>
      <c r="K16">
        <v>92.893100000000004</v>
      </c>
      <c r="L16">
        <v>9.1966900000000004E-3</v>
      </c>
      <c r="M16" s="21">
        <f t="shared" si="1"/>
        <v>92.907499999999999</v>
      </c>
      <c r="N16" s="21">
        <f t="shared" si="2"/>
        <v>8.2296499999999998E-3</v>
      </c>
      <c r="O16"/>
      <c r="P16"/>
      <c r="Q16" s="20">
        <f t="shared" si="3"/>
        <v>40</v>
      </c>
      <c r="R16">
        <v>92.905600000000007</v>
      </c>
      <c r="S16">
        <v>7.1891000000000004E-3</v>
      </c>
      <c r="T16" s="21">
        <f t="shared" si="4"/>
        <v>92.907499999999999</v>
      </c>
      <c r="U16" s="21">
        <f t="shared" si="5"/>
        <v>8.2296499999999998E-3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-40</v>
      </c>
      <c r="C36" s="6">
        <f>1000000*(SIN(E4*PI()/360)/SIN(C4*PI()/360)-1)</f>
        <v>9.9537653963643891</v>
      </c>
      <c r="D36" s="6">
        <f>1000000/TAN(E4*PI()/360)*SQRT((D4*PI()/360)^2+(F4*PI()/360)^2)</f>
        <v>142.35152287263872</v>
      </c>
      <c r="F36" s="6">
        <f>1000000*(SIN(M4*PI()/360)/SIN(K4*PI()/360)-1)</f>
        <v>97.062344418752389</v>
      </c>
      <c r="G36" s="6">
        <f>1000000/TAN(M4*PI()/360)*SQRT((L4*PI()/360)^2+(N4*PI()/360)^2)</f>
        <v>102.23953570103811</v>
      </c>
      <c r="H36" s="6"/>
      <c r="I36" s="6">
        <f>1000000*(SIN(T4*PI()/360)/SIN(R4*PI()/360)-1)</f>
        <v>-38.153249258709998</v>
      </c>
      <c r="J36" s="6">
        <f>1000000/TAN(T4*PI()/360)*SQRT((S4*PI()/360)^2+(U4*PI()/360)^2)</f>
        <v>85.532567127945782</v>
      </c>
      <c r="K36" s="18"/>
      <c r="L36" s="7">
        <f>B36</f>
        <v>-40</v>
      </c>
      <c r="M36" s="18">
        <f>(U37/(1+V37)*C36+V37*U37/(1+V37)/(1-2*V37)*C36+W37*X37/(1+X37)/(1-2*X37)*F36+Z37*Y37/(1+Z37)/(1-2*Z37)*I36)/1000</f>
        <v>9.9509163622081473</v>
      </c>
      <c r="N36" s="18">
        <f>(W37/(1+X37)*F36+X37*W37/(1+X37)/(1-2*X37)*F36+U37*V37/(1+V37)/(1-2*V37)*C36+Z37*Y37/(1+Z37)/(1-2*Z37)*I36)/1000</f>
        <v>24.022302204286209</v>
      </c>
      <c r="O36" s="18">
        <f>(Y37/(1+Z37)*I36+Z37*Y37/(1+Z37)/(1-2*Z37)*I36+W37*X37/(1+X37)/(1-2*X37)*F36+V37*U37/(1+V37)/(1-2*V37)*C36)/1000</f>
        <v>2.1797832256192073</v>
      </c>
      <c r="Q36" s="18">
        <f>(SQRT((U37/(1+V37)*D36)^2+(V37*U37/(1+V37)/(1-2*V37)*D36)^2+(X37*W37/(1+X37)/(1-2*X37)*G36)^2+(Z37*Y37/(1+Z37)/(1-2*Z37)*J36)^2))/1000</f>
        <v>32.970213346788917</v>
      </c>
      <c r="R36" s="18">
        <f>(SQRT((W37/(1+X37)*G36)^2+(X37*W37/(1+X37)/(1-2*X37)*G36)^2+(V37*U37/(1+V37)/(1-2*V37)*D36)^2+(Z37*Y37/(1+Z37)/(1-2*Z37)*J36)^2))/1000</f>
        <v>28.827404399296832</v>
      </c>
      <c r="S36" s="18">
        <f>(SQRT((Y37/(1+Z37)*J36)^2+(Z37*Y37/(1+Z37)/(1-2*Z37)*J36)^2+(V37*U37/(1+V37)/(1-2*V37)*D36)^2+(X37*W37/(1+X37)/(1-2*X37)*G36)^2))/1000</f>
        <v>27.370743001599777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8" si="6">B5</f>
        <v>-24</v>
      </c>
      <c r="C37" s="6">
        <f t="shared" ref="C37:C48" si="7">1000000*(SIN(E5*PI()/360)/SIN(C5*PI()/360)-1)</f>
        <v>-56.398856705608402</v>
      </c>
      <c r="D37" s="6">
        <f t="shared" ref="D37:D48" si="8">1000000/TAN(E5*PI()/360)*SQRT((D5*PI()/360)^2+(F5*PI()/360)^2)</f>
        <v>147.78183865325158</v>
      </c>
      <c r="F37" s="6">
        <f>1000000*(SIN(M5*PI()/360)/SIN(K5*PI()/360)-1)</f>
        <v>107.01911156907329</v>
      </c>
      <c r="G37" s="6">
        <f>1000000/TAN(M5*PI()/360)*SQRT((L5*PI()/360)^2+(N5*PI()/360)^2)</f>
        <v>100.25977209427487</v>
      </c>
      <c r="I37" s="6">
        <f>1000000*(SIN(T5*PI()/360)/SIN(R5*PI()/360)-1)</f>
        <v>-19.077189978400355</v>
      </c>
      <c r="J37" s="6">
        <f>1000000/TAN(T5*PI()/360)*SQRT((S5*PI()/360)^2+(U5*PI()/360)^2)</f>
        <v>88.924822180250757</v>
      </c>
      <c r="K37" s="18"/>
      <c r="L37" s="7">
        <f t="shared" ref="L37:L48" si="9">B37</f>
        <v>-24</v>
      </c>
      <c r="M37" s="18">
        <f>(U38/(1+V38)*C37+V38*U38/(1+V38)/(1-2*V38)*C37+W38*X38/(1+X38)/(1-2*X38)*F37+Z38*Y38/(1+Z38)/(1-2*Z38)*I37)/1000</f>
        <v>-5.2890209144462306</v>
      </c>
      <c r="N37" s="18">
        <f>(W38/(1+X38)*F37+X38*W38/(1+X38)/(1-2*X38)*F37+U38*V38/(1+V38)/(1-2*V38)*C37+Z38*Y38/(1+Z38)/(1-2*Z38)*I37)/1000</f>
        <v>21.109266268386964</v>
      </c>
      <c r="O37" s="18">
        <f>(Y38/(1+Z38)*I37+Z38*Y38/(1+Z38)/(1-2*Z38)*I37+W38*X38/(1+X38)/(1-2*X38)*F37+V38*U38/(1+V38)/(1-2*V38)*C37)/1000</f>
        <v>0.73986371071814572</v>
      </c>
      <c r="Q37" s="18">
        <f>(SQRT((U38/(1+V38)*D37)^2+(V38*U38/(1+V38)/(1-2*V38)*D37)^2+(X38*W38/(1+X38)/(1-2*X38)*G37)^2+(Z38*Y38/(1+Z38)/(1-2*Z38)*J37)^2))/1000</f>
        <v>33.971686542821004</v>
      </c>
      <c r="R37" s="18">
        <f>(SQRT((W38/(1+X38)*G37)^2+(X38*W38/(1+X38)/(1-2*X38)*G37)^2+(V38*U38/(1+V38)/(1-2*V38)*D37)^2+(Z38*Y38/(1+Z38)/(1-2*Z38)*J37)^2))/1000</f>
        <v>29.094429306197799</v>
      </c>
      <c r="S37" s="18">
        <f>(SQRT((Y38/(1+Z38)*J37)^2+(Z38*Y38/(1+Z38)/(1-2*Z38)*J37)^2+(V38*U38/(1+V38)/(1-2*V38)*D37)^2+(X38*W38/(1+X38)/(1-2*X38)*G37)^2))/1000</f>
        <v>28.116337800609497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6"/>
        <v>-16</v>
      </c>
      <c r="C38" s="6">
        <f t="shared" si="7"/>
        <v>493.91184536062838</v>
      </c>
      <c r="D38" s="6">
        <f t="shared" si="8"/>
        <v>138.18898846068669</v>
      </c>
      <c r="F38" s="6">
        <f>1000000*(SIN(M6*PI()/360)/SIN(K6*PI()/360)-1)</f>
        <v>-109.47110633485747</v>
      </c>
      <c r="G38" s="6">
        <f>1000000/TAN(M6*PI()/360)*SQRT((L6*PI()/360)^2+(N6*PI()/360)^2)</f>
        <v>103.22819950331301</v>
      </c>
      <c r="I38" s="6">
        <f>1000000*(SIN(T6*PI()/360)/SIN(R6*PI()/360)-1)</f>
        <v>-168.33789316750281</v>
      </c>
      <c r="J38" s="6">
        <f>1000000/TAN(T6*PI()/360)*SQRT((S6*PI()/360)^2+(U6*PI()/360)^2)</f>
        <v>90.227774779676011</v>
      </c>
      <c r="K38" s="18"/>
      <c r="L38" s="7">
        <f t="shared" si="9"/>
        <v>-16</v>
      </c>
      <c r="M38" s="18">
        <f>(U39/(1+V39)*C38+V39*U39/(1+V39)/(1-2*V39)*C38+W39*X39/(1+X39)/(1-2*X39)*F38+Z39*Y39/(1+Z39)/(1-2*Z39)*I38)/1000</f>
        <v>105.96745057569936</v>
      </c>
      <c r="N38" s="18">
        <f>(W39/(1+X39)*F38+X39*W39/(1+X39)/(1-2*X39)*F38+U39*V39/(1+V39)/(1-2*V39)*C38+Z39*Y39/(1+Z39)/(1-2*Z39)*I38)/1000</f>
        <v>8.4978968402747341</v>
      </c>
      <c r="O38" s="18">
        <f>(Y39/(1+Z39)*I38+Z39*Y39/(1+Z39)/(1-2*Z39)*I38+W39*X39/(1+X39)/(1-2*X39)*F38+V39*U39/(1+V39)/(1-2*V39)*C38)/1000</f>
        <v>-1.0113533403833572</v>
      </c>
      <c r="Q38" s="18">
        <f>(SQRT((U39/(1+V39)*D38)^2+(V39*U39/(1+V39)/(1-2*V39)*D38)^2+(X39*W39/(1+X39)/(1-2*X39)*G38)^2+(Z39*Y39/(1+Z39)/(1-2*Z39)*J38)^2))/1000</f>
        <v>32.47332236515205</v>
      </c>
      <c r="R38" s="18">
        <f>(SQRT((W39/(1+X39)*G38)^2+(X39*W39/(1+X39)/(1-2*X39)*G38)^2+(V39*U39/(1+V39)/(1-2*V39)*D38)^2+(Z39*Y39/(1+Z39)/(1-2*Z39)*J38)^2))/1000</f>
        <v>28.883803074131233</v>
      </c>
      <c r="S38" s="18">
        <f>(SQRT((Y39/(1+Z39)*J38)^2+(Z39*Y39/(1+Z39)/(1-2*Z39)*J38)^2+(V39*U39/(1+V39)/(1-2*V39)*D38)^2+(X39*W39/(1+X39)/(1-2*X39)*G38)^2))/1000</f>
        <v>27.724460625582442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6"/>
        <v>-12</v>
      </c>
      <c r="C39" s="6">
        <f t="shared" si="7"/>
        <v>2357.6492290460214</v>
      </c>
      <c r="D39" s="6">
        <f t="shared" si="8"/>
        <v>143.03336345753749</v>
      </c>
      <c r="F39" s="6">
        <f>1000000*(SIN(M7*PI()/360)/SIN(K7*PI()/360)-1)</f>
        <v>-734.89765811940447</v>
      </c>
      <c r="G39" s="6">
        <f>1000000/TAN(M7*PI()/360)*SQRT((L7*PI()/360)^2+(N7*PI()/360)^2)</f>
        <v>102.80001634872964</v>
      </c>
      <c r="I39" s="6">
        <f>1000000*(SIN(T7*PI()/360)/SIN(R7*PI()/360)-1)</f>
        <v>-706.75890381532986</v>
      </c>
      <c r="J39" s="6">
        <f>1000000/TAN(T7*PI()/360)*SQRT((S7*PI()/360)^2+(U7*PI()/360)^2)</f>
        <v>92.291661473931782</v>
      </c>
      <c r="K39" s="18"/>
      <c r="L39" s="7">
        <f t="shared" si="9"/>
        <v>-12</v>
      </c>
      <c r="M39" s="18">
        <f>(U40/(1+V40)*C39+V40*U40/(1+V40)/(1-2*V40)*C39+W40*X40/(1+X40)/(1-2*X40)*F39+Z40*Y40/(1+Z40)/(1-2*Z40)*I39)/1000</f>
        <v>491.82706397668625</v>
      </c>
      <c r="N39" s="18">
        <f>(W40/(1+X40)*F39+X40*W40/(1+X40)/(1-2*X40)*F39+U40*V40/(1+V40)/(1-2*V40)*C39+Z40*Y40/(1+Z40)/(1-2*Z40)*I39)/1000</f>
        <v>-7.7382024115747772</v>
      </c>
      <c r="O39" s="18">
        <f>(Y40/(1+Z40)*I39+Z40*Y40/(1+Z40)/(1-2*Z40)*I39+W40*X40/(1+X40)/(1-2*X40)*F39+V40*U40/(1+V40)/(1-2*V40)*C39)/1000</f>
        <v>-3.1927113316858304</v>
      </c>
      <c r="Q39" s="18">
        <f>(SQRT((U40/(1+V40)*D39)^2+(V40*U40/(1+V40)/(1-2*V40)*D39)^2+(X40*W40/(1+X40)/(1-2*X40)*G39)^2+(Z40*Y40/(1+Z40)/(1-2*Z40)*J39)^2))/1000</f>
        <v>33.381101396707813</v>
      </c>
      <c r="R39" s="18">
        <f>(SQRT((W40/(1+X40)*G39)^2+(X40*W40/(1+X40)/(1-2*X40)*G39)^2+(V40*U40/(1+V40)/(1-2*V40)*D39)^2+(Z40*Y40/(1+Z40)/(1-2*Z40)*J39)^2))/1000</f>
        <v>29.260952490219623</v>
      </c>
      <c r="S39" s="18">
        <f>(SQRT((Y40/(1+Z40)*J39)^2+(Z40*Y40/(1+Z40)/(1-2*Z40)*J39)^2+(V40*U40/(1+V40)/(1-2*V40)*D39)^2+(X40*W40/(1+X40)/(1-2*X40)*G39)^2))/1000</f>
        <v>28.332081495252829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6"/>
        <v>-8</v>
      </c>
      <c r="C40" s="6">
        <f t="shared" si="7"/>
        <v>175.92307132785479</v>
      </c>
      <c r="D40" s="6">
        <f t="shared" si="8"/>
        <v>205.64101960891011</v>
      </c>
      <c r="F40" s="6">
        <f>1000000*(SIN(M8*PI()/360)/SIN(K8*PI()/360)-1)</f>
        <v>-1326.3618933647692</v>
      </c>
      <c r="G40" s="6">
        <f>1000000/TAN(M8*PI()/360)*SQRT((L8*PI()/360)^2+(N8*PI()/360)^2)</f>
        <v>158.67556287709002</v>
      </c>
      <c r="I40" s="6">
        <f>1000000*(SIN(T8*PI()/360)/SIN(R8*PI()/360)-1)</f>
        <v>-405.58189441020079</v>
      </c>
      <c r="J40" s="6">
        <f>1000000/TAN(T8*PI()/360)*SQRT((S8*PI()/360)^2+(U8*PI()/360)^2)</f>
        <v>152.51265754335128</v>
      </c>
      <c r="K40" s="18"/>
      <c r="L40" s="7">
        <f t="shared" si="9"/>
        <v>-8</v>
      </c>
      <c r="M40" s="18">
        <f>(U41/(1+V41)*C40+V41*U41/(1+V41)/(1-2*V41)*C40+W41*X41/(1+X41)/(1-2*X41)*F40+Z41*Y41/(1+Z41)/(1-2*Z41)*I40)/1000</f>
        <v>-160.09955220120855</v>
      </c>
      <c r="N40" s="18">
        <f>(W41/(1+X41)*F40+X41*W41/(1+X41)/(1-2*X41)*F40+U41*V41/(1+V41)/(1-2*V41)*C40+Z41*Y41/(1+Z41)/(1-2*Z41)*I40)/1000</f>
        <v>-402.77635419001712</v>
      </c>
      <c r="O40" s="18">
        <f>(Y41/(1+Z41)*I40+Z41*Y41/(1+Z41)/(1-2*Z41)*I40+W41*X41/(1+X41)/(1-2*X41)*F40+V41*U41/(1+V41)/(1-2*V41)*C40)/1000</f>
        <v>-254.03496974350986</v>
      </c>
      <c r="Q40" s="18">
        <f>(SQRT((U41/(1+V41)*D40)^2+(V41*U41/(1+V41)/(1-2*V41)*D40)^2+(X41*W41/(1+X41)/(1-2*X41)*G40)^2+(Z41*Y41/(1+Z41)/(1-2*Z41)*J40)^2))/1000</f>
        <v>49.347754807750974</v>
      </c>
      <c r="R40" s="18">
        <f>(SQRT((W41/(1+X41)*G40)^2+(X41*W41/(1+X41)/(1-2*X41)*G40)^2+(V41*U41/(1+V41)/(1-2*V41)*D40)^2+(Z41*Y41/(1+Z41)/(1-2*Z41)*J40)^2))/1000</f>
        <v>44.594992241642139</v>
      </c>
      <c r="S40" s="18">
        <f>(SQRT((Y41/(1+Z41)*J40)^2+(Z41*Y41/(1+Z41)/(1-2*Z41)*J40)^2+(V41*U41/(1+V41)/(1-2*V41)*D40)^2+(X41*W41/(1+X41)/(1-2*X41)*G40)^2))/1000</f>
        <v>44.03031173873498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6"/>
        <v>-4</v>
      </c>
      <c r="C41" s="6">
        <f t="shared" si="7"/>
        <v>-1398.7992844760599</v>
      </c>
      <c r="D41" s="6">
        <f t="shared" si="8"/>
        <v>274.40332069530723</v>
      </c>
      <c r="F41" s="6">
        <f t="shared" ref="F41:F48" si="10">1000000*(SIN(M9*PI()/360)/SIN(K9*PI()/360)-1)</f>
        <v>60.623626942035713</v>
      </c>
      <c r="G41" s="6">
        <f t="shared" ref="G41:G48" si="11">1000000/TAN(M9*PI()/360)*SQRT((L9*PI()/360)^2+(N9*PI()/360)^2)</f>
        <v>201.82283129770099</v>
      </c>
      <c r="I41" s="6">
        <f t="shared" ref="I41:I48" si="12">1000000*(SIN(T9*PI()/360)/SIN(R9*PI()/360)-1)</f>
        <v>425.26482568794324</v>
      </c>
      <c r="J41" s="6">
        <f t="shared" ref="J41:J48" si="13">1000000/TAN(T9*PI()/360)*SQRT((S9*PI()/360)^2+(U9*PI()/360)^2)</f>
        <v>173.66586977694058</v>
      </c>
      <c r="K41" s="18"/>
      <c r="L41" s="7">
        <f t="shared" si="9"/>
        <v>-4</v>
      </c>
      <c r="M41" s="18">
        <f t="shared" ref="M41:M48" si="14">(U42/(1+V42)*C41+V42*U42/(1+V42)/(1-2*V42)*C41+W42*X42/(1+X42)/(1-2*X42)*F41+Z42*Y42/(1+Z42)/(1-2*Z42)*I41)/1000</f>
        <v>-336.56254288902329</v>
      </c>
      <c r="N41" s="18">
        <f t="shared" ref="N41:N48" si="15">(W42/(1+X42)*F41+X42*W42/(1+X42)/(1-2*X42)*F41+U42*V42/(1+V42)/(1-2*V42)*C41+Z42*Y42/(1+Z42)/(1-2*Z42)*I41)/1000</f>
        <v>-100.80961104456171</v>
      </c>
      <c r="O41" s="18">
        <f t="shared" ref="O41:O48" si="16">(Y42/(1+Z42)*I41+Z42*Y42/(1+Z42)/(1-2*Z42)*I41+W42*X42/(1+X42)/(1-2*X42)*F41+V42*U42/(1+V42)/(1-2*V42)*C41)/1000</f>
        <v>-41.906032785607444</v>
      </c>
      <c r="Q41" s="18">
        <f t="shared" ref="Q41:Q48" si="17">(SQRT((U42/(1+V42)*D41)^2+(V42*U42/(1+V42)/(1-2*V42)*D41)^2+(X42*W42/(1+X42)/(1-2*X42)*G41)^2+(Z42*Y42/(1+Z42)/(1-2*Z42)*J41)^2))/1000</f>
        <v>64.114442488585865</v>
      </c>
      <c r="R41" s="18">
        <f t="shared" ref="R41:R48" si="18">(SQRT((W42/(1+X42)*G41)^2+(X42*W42/(1+X42)/(1-2*X42)*G41)^2+(V42*U42/(1+V42)/(1-2*V42)*D41)^2+(Z42*Y42/(1+Z42)/(1-2*Z42)*J41)^2))/1000</f>
        <v>56.645444908225734</v>
      </c>
      <c r="S41" s="18">
        <f t="shared" ref="S41:S48" si="19">(SQRT((Y42/(1+Z42)*J41)^2+(Z42*Y42/(1+Z42)/(1-2*Z42)*J41)^2+(V42*U42/(1+V42)/(1-2*V42)*D41)^2+(X42*W42/(1+X42)/(1-2*X42)*G41)^2))/1000</f>
        <v>54.155492122773509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6"/>
        <v>0</v>
      </c>
      <c r="C42" s="6">
        <f t="shared" si="7"/>
        <v>-1435.2415960223741</v>
      </c>
      <c r="D42" s="6">
        <f t="shared" si="8"/>
        <v>316.65565321891222</v>
      </c>
      <c r="F42" s="6">
        <f t="shared" si="10"/>
        <v>106.38929005279962</v>
      </c>
      <c r="G42" s="6">
        <f t="shared" si="11"/>
        <v>212.76874284512485</v>
      </c>
      <c r="I42" s="6">
        <f t="shared" si="12"/>
        <v>640.2463874661812</v>
      </c>
      <c r="J42" s="6">
        <f t="shared" si="13"/>
        <v>200.81030224580147</v>
      </c>
      <c r="K42" s="18"/>
      <c r="L42" s="7">
        <f t="shared" si="9"/>
        <v>0</v>
      </c>
      <c r="M42" s="18">
        <f t="shared" si="14"/>
        <v>-315.27397486844842</v>
      </c>
      <c r="N42" s="18">
        <f t="shared" si="15"/>
        <v>-66.241293271689628</v>
      </c>
      <c r="O42" s="18">
        <f t="shared" si="16"/>
        <v>19.997160925856587</v>
      </c>
      <c r="Q42" s="18">
        <f t="shared" si="17"/>
        <v>73.107620243872532</v>
      </c>
      <c r="R42" s="18">
        <f t="shared" si="18"/>
        <v>62.526075582021505</v>
      </c>
      <c r="S42" s="18">
        <f t="shared" si="19"/>
        <v>61.485381339579789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6"/>
        <v>4</v>
      </c>
      <c r="C43" s="6">
        <f t="shared" si="7"/>
        <v>-1373.9954354149431</v>
      </c>
      <c r="D43" s="6">
        <f t="shared" si="8"/>
        <v>311.95578668768121</v>
      </c>
      <c r="F43" s="6">
        <f t="shared" si="10"/>
        <v>38.770179016989204</v>
      </c>
      <c r="G43" s="6">
        <f t="shared" si="11"/>
        <v>196.8745514137965</v>
      </c>
      <c r="I43" s="6">
        <f t="shared" si="12"/>
        <v>559.11747934089817</v>
      </c>
      <c r="J43" s="6">
        <f t="shared" si="13"/>
        <v>165.42022786317656</v>
      </c>
      <c r="K43" s="18"/>
      <c r="L43" s="7">
        <f t="shared" si="9"/>
        <v>4</v>
      </c>
      <c r="M43" s="18">
        <f t="shared" si="14"/>
        <v>-315.98155101817252</v>
      </c>
      <c r="N43" s="18">
        <f t="shared" si="15"/>
        <v>-87.765567148398887</v>
      </c>
      <c r="O43" s="18">
        <f t="shared" si="16"/>
        <v>-3.7094647883828147</v>
      </c>
      <c r="Q43" s="18">
        <f t="shared" si="17"/>
        <v>70.27411955402836</v>
      </c>
      <c r="R43" s="18">
        <f t="shared" si="18"/>
        <v>58.398892263381889</v>
      </c>
      <c r="S43" s="18">
        <f t="shared" si="19"/>
        <v>55.794825600741454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6"/>
        <v>8</v>
      </c>
      <c r="C44" s="6">
        <f t="shared" si="7"/>
        <v>885.42781088785102</v>
      </c>
      <c r="D44" s="6">
        <f t="shared" si="8"/>
        <v>192.81681300420334</v>
      </c>
      <c r="F44" s="6">
        <f t="shared" si="10"/>
        <v>-370.55910263250615</v>
      </c>
      <c r="G44" s="6">
        <f t="shared" si="11"/>
        <v>133.83446349679568</v>
      </c>
      <c r="I44" s="6">
        <f t="shared" si="12"/>
        <v>909.54946348342776</v>
      </c>
      <c r="J44" s="6">
        <f t="shared" si="13"/>
        <v>119.05826741728775</v>
      </c>
      <c r="K44" s="18"/>
      <c r="L44" s="7">
        <f t="shared" si="9"/>
        <v>8</v>
      </c>
      <c r="M44" s="18">
        <f t="shared" si="14"/>
        <v>315.60438641177336</v>
      </c>
      <c r="N44" s="18">
        <f t="shared" si="15"/>
        <v>112.71419268925413</v>
      </c>
      <c r="O44" s="18">
        <f t="shared" si="16"/>
        <v>319.50096106182809</v>
      </c>
      <c r="Q44" s="18">
        <f t="shared" si="17"/>
        <v>44.574022243238645</v>
      </c>
      <c r="R44" s="18">
        <f t="shared" si="18"/>
        <v>38.523839927767852</v>
      </c>
      <c r="S44" s="18">
        <f t="shared" si="19"/>
        <v>37.236754108614392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>
        <f t="shared" si="6"/>
        <v>12</v>
      </c>
      <c r="C45" s="6">
        <f t="shared" si="7"/>
        <v>2338.432201386187</v>
      </c>
      <c r="D45" s="6">
        <f t="shared" si="8"/>
        <v>145.93801529917027</v>
      </c>
      <c r="F45" s="6">
        <f t="shared" si="10"/>
        <v>-715.86288792735434</v>
      </c>
      <c r="G45" s="6">
        <f t="shared" si="11"/>
        <v>105.57232647196835</v>
      </c>
      <c r="I45" s="6">
        <f t="shared" si="12"/>
        <v>-590.03952820302356</v>
      </c>
      <c r="J45" s="6">
        <f t="shared" si="13"/>
        <v>92.614954186638627</v>
      </c>
      <c r="K45" s="18"/>
      <c r="L45" s="7">
        <f t="shared" si="9"/>
        <v>12</v>
      </c>
      <c r="M45" s="18">
        <f t="shared" si="14"/>
        <v>502.84169497606865</v>
      </c>
      <c r="N45" s="18">
        <f t="shared" si="15"/>
        <v>9.455565163881154</v>
      </c>
      <c r="O45" s="18">
        <f t="shared" si="16"/>
        <v>29.780877119349956</v>
      </c>
      <c r="Q45" s="18">
        <f t="shared" si="17"/>
        <v>34.027603875267403</v>
      </c>
      <c r="R45" s="18">
        <f t="shared" si="18"/>
        <v>29.882345283357196</v>
      </c>
      <c r="S45" s="18">
        <f t="shared" si="19"/>
        <v>28.739237826404363</v>
      </c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>
        <f t="shared" si="6"/>
        <v>16</v>
      </c>
      <c r="C46" s="6">
        <f t="shared" si="7"/>
        <v>559.5470396708713</v>
      </c>
      <c r="D46" s="6">
        <f t="shared" si="8"/>
        <v>129.16351390178897</v>
      </c>
      <c r="F46" s="6">
        <f t="shared" si="10"/>
        <v>-99.520726234314509</v>
      </c>
      <c r="G46" s="6">
        <f t="shared" si="11"/>
        <v>105.6950957073179</v>
      </c>
      <c r="I46" s="6">
        <f t="shared" si="12"/>
        <v>-208.12905625688938</v>
      </c>
      <c r="J46" s="6">
        <f t="shared" si="13"/>
        <v>91.27487783717207</v>
      </c>
      <c r="K46" s="18"/>
      <c r="L46" s="7">
        <f t="shared" si="9"/>
        <v>16</v>
      </c>
      <c r="M46" s="18">
        <f t="shared" si="14"/>
        <v>120.90668948975427</v>
      </c>
      <c r="N46" s="18">
        <f t="shared" si="15"/>
        <v>14.44189653583966</v>
      </c>
      <c r="O46" s="18">
        <f t="shared" si="16"/>
        <v>-3.1025260062685849</v>
      </c>
      <c r="Q46" s="18">
        <f t="shared" si="17"/>
        <v>31.088373388004172</v>
      </c>
      <c r="R46" s="18">
        <f t="shared" si="18"/>
        <v>28.682039235989471</v>
      </c>
      <c r="S46" s="18">
        <f t="shared" si="19"/>
        <v>27.35948405258042</v>
      </c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>
        <f t="shared" si="6"/>
        <v>24</v>
      </c>
      <c r="C47" s="6">
        <f t="shared" si="7"/>
        <v>-116.933689490617</v>
      </c>
      <c r="D47" s="6">
        <f t="shared" si="8"/>
        <v>143.7908464517179</v>
      </c>
      <c r="F47" s="6">
        <f t="shared" si="10"/>
        <v>123.61440778785315</v>
      </c>
      <c r="G47" s="6">
        <f t="shared" si="11"/>
        <v>107.46856053079856</v>
      </c>
      <c r="I47" s="6">
        <f t="shared" si="12"/>
        <v>4.9768442211828301</v>
      </c>
      <c r="J47" s="6">
        <f t="shared" si="13"/>
        <v>95.006186513393246</v>
      </c>
      <c r="K47" s="18"/>
      <c r="L47" s="7">
        <f t="shared" si="9"/>
        <v>24</v>
      </c>
      <c r="M47" s="18">
        <f t="shared" si="14"/>
        <v>-17.476929766445053</v>
      </c>
      <c r="N47" s="18">
        <f t="shared" si="15"/>
        <v>21.380839793923194</v>
      </c>
      <c r="O47" s="18">
        <f t="shared" si="16"/>
        <v>2.2163102946918336</v>
      </c>
      <c r="Q47" s="18">
        <f t="shared" si="17"/>
        <v>33.838263950451534</v>
      </c>
      <c r="R47" s="18">
        <f t="shared" si="18"/>
        <v>30.114446047073073</v>
      </c>
      <c r="S47" s="18">
        <f t="shared" si="19"/>
        <v>29.00059913521973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>
        <f t="shared" si="6"/>
        <v>40</v>
      </c>
      <c r="C48" s="6">
        <f t="shared" si="7"/>
        <v>-222.22057971466035</v>
      </c>
      <c r="D48" s="6">
        <f t="shared" si="8"/>
        <v>144.16820699353536</v>
      </c>
      <c r="F48" s="6">
        <f t="shared" si="10"/>
        <v>119.46550353925112</v>
      </c>
      <c r="G48" s="6">
        <f t="shared" si="11"/>
        <v>102.36660410367568</v>
      </c>
      <c r="I48" s="6">
        <f t="shared" si="12"/>
        <v>15.760270697828815</v>
      </c>
      <c r="J48" s="6">
        <f t="shared" si="13"/>
        <v>90.640090441906281</v>
      </c>
      <c r="K48" s="18"/>
      <c r="L48" s="7">
        <f t="shared" si="9"/>
        <v>40</v>
      </c>
      <c r="M48" s="18">
        <f t="shared" si="14"/>
        <v>-46.436925848305826</v>
      </c>
      <c r="N48" s="18">
        <f t="shared" si="15"/>
        <v>8.7585183696337072</v>
      </c>
      <c r="O48" s="18">
        <f t="shared" si="16"/>
        <v>-7.9938653970575873</v>
      </c>
      <c r="Q48" s="18">
        <f t="shared" si="17"/>
        <v>33.493986385657905</v>
      </c>
      <c r="R48" s="18">
        <f t="shared" si="18"/>
        <v>29.204916427406303</v>
      </c>
      <c r="S48" s="18">
        <f t="shared" si="19"/>
        <v>28.175648712514285</v>
      </c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honeticPr fontId="0" type="noConversion"/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78"/>
  <sheetViews>
    <sheetView topLeftCell="A7" zoomScale="125" zoomScaleNormal="125" zoomScalePageLayoutView="125" workbookViewId="0">
      <selection activeCell="E4" sqref="E4:F12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2" style="7" bestFit="1" customWidth="1"/>
    <col min="19" max="19" width="13.83203125" style="7" bestFit="1" customWidth="1"/>
    <col min="20" max="20" width="12" style="7" bestFit="1" customWidth="1"/>
    <col min="21" max="21" width="11.6640625" style="7" bestFit="1" customWidth="1"/>
    <col min="22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-16</v>
      </c>
      <c r="C4">
        <v>92.878299999999996</v>
      </c>
      <c r="D4">
        <v>1.42641E-2</v>
      </c>
      <c r="E4" s="21">
        <v>92.907300000000006</v>
      </c>
      <c r="F4" s="21">
        <v>8.3464300000000002E-3</v>
      </c>
      <c r="G4" s="24"/>
      <c r="H4" s="24"/>
      <c r="I4" s="13" t="s">
        <v>30</v>
      </c>
      <c r="J4" s="20">
        <f>B4</f>
        <v>-16</v>
      </c>
      <c r="K4">
        <v>92.898499999999999</v>
      </c>
      <c r="L4">
        <v>9.1777999999999998E-3</v>
      </c>
      <c r="M4" s="21">
        <f>E4</f>
        <v>92.907300000000006</v>
      </c>
      <c r="N4" s="21">
        <f>F4</f>
        <v>8.3464300000000002E-3</v>
      </c>
      <c r="O4" s="13"/>
      <c r="P4" s="13" t="s">
        <v>30</v>
      </c>
      <c r="Q4" s="20">
        <f>B4</f>
        <v>-16</v>
      </c>
      <c r="R4">
        <v>92.933400000000006</v>
      </c>
      <c r="S4">
        <v>7.39202E-3</v>
      </c>
      <c r="T4" s="21">
        <f>E4</f>
        <v>92.907300000000006</v>
      </c>
      <c r="U4" s="21">
        <f>F4</f>
        <v>8.3464300000000002E-3</v>
      </c>
    </row>
    <row r="5" spans="1:21">
      <c r="B5">
        <v>-12</v>
      </c>
      <c r="C5">
        <v>92.6935</v>
      </c>
      <c r="D5">
        <v>1.58125E-2</v>
      </c>
      <c r="E5" s="21">
        <v>92.907300000000006</v>
      </c>
      <c r="F5" s="21">
        <v>8.2584800000000003E-3</v>
      </c>
      <c r="G5" s="25"/>
      <c r="H5" s="25"/>
      <c r="I5" s="25"/>
      <c r="J5" s="20">
        <f t="shared" ref="J5:J12" si="0">B5</f>
        <v>-12</v>
      </c>
      <c r="K5">
        <v>92.916300000000007</v>
      </c>
      <c r="L5">
        <v>8.8998399999999991E-3</v>
      </c>
      <c r="M5" s="21">
        <f t="shared" ref="M5:M12" si="1">E5</f>
        <v>92.907300000000006</v>
      </c>
      <c r="N5" s="21">
        <f t="shared" ref="N5:N12" si="2">F5</f>
        <v>8.2584800000000003E-3</v>
      </c>
      <c r="O5" s="25"/>
      <c r="P5" s="25"/>
      <c r="Q5" s="20">
        <f t="shared" ref="Q5:Q12" si="3">B5</f>
        <v>-12</v>
      </c>
      <c r="R5">
        <v>93.023099999999999</v>
      </c>
      <c r="S5">
        <v>7.1467400000000004E-3</v>
      </c>
      <c r="T5" s="21">
        <f t="shared" ref="T5:T12" si="4">E5</f>
        <v>92.907300000000006</v>
      </c>
      <c r="U5" s="21">
        <f t="shared" ref="U5:U12" si="5">F5</f>
        <v>8.2584800000000003E-3</v>
      </c>
    </row>
    <row r="6" spans="1:21">
      <c r="B6">
        <v>-8</v>
      </c>
      <c r="C6">
        <v>92.691599999999994</v>
      </c>
      <c r="D6">
        <v>1.89223E-2</v>
      </c>
      <c r="E6" s="21">
        <v>92.885576272078495</v>
      </c>
      <c r="F6" s="21">
        <v>1.17033E-2</v>
      </c>
      <c r="G6" s="21"/>
      <c r="H6" s="13"/>
      <c r="I6" s="21"/>
      <c r="J6" s="20">
        <f t="shared" si="0"/>
        <v>-8</v>
      </c>
      <c r="K6">
        <v>92.935400000000001</v>
      </c>
      <c r="L6">
        <v>8.8723599999999993E-3</v>
      </c>
      <c r="M6" s="21">
        <f t="shared" si="1"/>
        <v>92.885576272078495</v>
      </c>
      <c r="N6" s="21">
        <f t="shared" si="2"/>
        <v>1.17033E-2</v>
      </c>
      <c r="O6" s="25"/>
      <c r="P6" s="21"/>
      <c r="Q6" s="20">
        <f t="shared" si="3"/>
        <v>-8</v>
      </c>
      <c r="R6">
        <v>92.878699999999995</v>
      </c>
      <c r="S6">
        <v>8.4300799999999995E-3</v>
      </c>
      <c r="T6" s="21">
        <f t="shared" si="4"/>
        <v>92.885576272078495</v>
      </c>
      <c r="U6" s="21">
        <f t="shared" si="5"/>
        <v>1.17033E-2</v>
      </c>
    </row>
    <row r="7" spans="1:21">
      <c r="B7">
        <v>-4</v>
      </c>
      <c r="C7">
        <v>92.894099999999995</v>
      </c>
      <c r="D7">
        <v>3.2177900000000002E-2</v>
      </c>
      <c r="E7" s="21">
        <v>92.752553902679949</v>
      </c>
      <c r="F7" s="21">
        <v>1.6373100000000002E-2</v>
      </c>
      <c r="G7" s="21"/>
      <c r="H7" s="13"/>
      <c r="I7" s="21"/>
      <c r="J7" s="20">
        <f t="shared" si="0"/>
        <v>-4</v>
      </c>
      <c r="K7">
        <v>92.755099999999999</v>
      </c>
      <c r="L7">
        <v>1.6215199999999999E-2</v>
      </c>
      <c r="M7" s="21">
        <f t="shared" si="1"/>
        <v>92.752553902679949</v>
      </c>
      <c r="N7" s="21">
        <f t="shared" si="2"/>
        <v>1.6373100000000002E-2</v>
      </c>
      <c r="O7" s="24"/>
      <c r="P7" s="21"/>
      <c r="Q7" s="20">
        <f t="shared" si="3"/>
        <v>-4</v>
      </c>
      <c r="R7">
        <v>92.730900000000005</v>
      </c>
      <c r="S7">
        <v>1.46412E-2</v>
      </c>
      <c r="T7" s="21">
        <f t="shared" si="4"/>
        <v>92.752553902679949</v>
      </c>
      <c r="U7" s="21">
        <f t="shared" si="5"/>
        <v>1.6373100000000002E-2</v>
      </c>
    </row>
    <row r="8" spans="1:21">
      <c r="B8">
        <v>0</v>
      </c>
      <c r="C8">
        <v>92.926100000000005</v>
      </c>
      <c r="D8">
        <v>3.3780900000000003E-2</v>
      </c>
      <c r="E8" s="21">
        <v>92.752553900903408</v>
      </c>
      <c r="F8" s="21">
        <v>1.67718E-2</v>
      </c>
      <c r="G8" s="21"/>
      <c r="H8" s="13"/>
      <c r="I8" s="21"/>
      <c r="J8" s="20">
        <f t="shared" si="0"/>
        <v>0</v>
      </c>
      <c r="K8">
        <v>92.7179</v>
      </c>
      <c r="L8">
        <v>1.7152799999999999E-2</v>
      </c>
      <c r="M8" s="21">
        <f t="shared" si="1"/>
        <v>92.752553900903408</v>
      </c>
      <c r="N8" s="21">
        <f t="shared" si="2"/>
        <v>1.67718E-2</v>
      </c>
      <c r="O8" s="13"/>
      <c r="P8" s="21"/>
      <c r="Q8" s="20">
        <f t="shared" si="3"/>
        <v>0</v>
      </c>
      <c r="R8">
        <v>92.6892</v>
      </c>
      <c r="S8">
        <v>1.7810099999999999E-2</v>
      </c>
      <c r="T8" s="21">
        <f t="shared" si="4"/>
        <v>92.752553900903408</v>
      </c>
      <c r="U8" s="21">
        <f t="shared" si="5"/>
        <v>1.67718E-2</v>
      </c>
    </row>
    <row r="9" spans="1:21">
      <c r="B9">
        <v>4</v>
      </c>
      <c r="C9">
        <v>92.908299999999997</v>
      </c>
      <c r="D9">
        <v>2.9467299999999998E-2</v>
      </c>
      <c r="E9" s="21">
        <v>92.797013674698277</v>
      </c>
      <c r="F9" s="21">
        <v>9.9864900000000006E-3</v>
      </c>
      <c r="G9" s="21"/>
      <c r="H9" s="21"/>
      <c r="I9" s="21"/>
      <c r="J9" s="20">
        <f t="shared" si="0"/>
        <v>4</v>
      </c>
      <c r="K9">
        <v>92.721199999999996</v>
      </c>
      <c r="L9">
        <v>1.89924E-2</v>
      </c>
      <c r="M9" s="21">
        <f t="shared" si="1"/>
        <v>92.797013674698277</v>
      </c>
      <c r="N9" s="21">
        <f t="shared" si="2"/>
        <v>9.9864900000000006E-3</v>
      </c>
      <c r="O9" s="21"/>
      <c r="P9" s="21"/>
      <c r="Q9" s="20">
        <f t="shared" si="3"/>
        <v>4</v>
      </c>
      <c r="R9">
        <v>92.715100000000007</v>
      </c>
      <c r="S9">
        <v>1.5465599999999999E-2</v>
      </c>
      <c r="T9" s="21">
        <f t="shared" si="4"/>
        <v>92.797013674698277</v>
      </c>
      <c r="U9" s="21">
        <f t="shared" si="5"/>
        <v>9.9864900000000006E-3</v>
      </c>
    </row>
    <row r="10" spans="1:21">
      <c r="B10">
        <v>8</v>
      </c>
      <c r="C10">
        <v>92.7239</v>
      </c>
      <c r="D10">
        <v>2.09261E-2</v>
      </c>
      <c r="E10" s="21">
        <v>92.907299999920667</v>
      </c>
      <c r="F10" s="21">
        <v>9.8538400000000009E-3</v>
      </c>
      <c r="G10" s="21"/>
      <c r="H10" s="21"/>
      <c r="I10" s="21"/>
      <c r="J10" s="20">
        <f t="shared" si="0"/>
        <v>8</v>
      </c>
      <c r="K10">
        <v>92.9358</v>
      </c>
      <c r="L10">
        <v>9.9062000000000004E-3</v>
      </c>
      <c r="M10" s="21">
        <f t="shared" si="1"/>
        <v>92.907299999920667</v>
      </c>
      <c r="N10" s="21">
        <f t="shared" si="2"/>
        <v>9.8538400000000009E-3</v>
      </c>
      <c r="O10" s="21"/>
      <c r="P10" s="21"/>
      <c r="Q10" s="20">
        <f t="shared" si="3"/>
        <v>8</v>
      </c>
      <c r="R10">
        <v>92.854299999999995</v>
      </c>
      <c r="S10">
        <v>8.3853999999999995E-3</v>
      </c>
      <c r="T10" s="21">
        <f t="shared" si="4"/>
        <v>92.907299999920667</v>
      </c>
      <c r="U10" s="21">
        <f t="shared" si="5"/>
        <v>9.8538400000000009E-3</v>
      </c>
    </row>
    <row r="11" spans="1:21">
      <c r="B11">
        <v>12</v>
      </c>
      <c r="C11">
        <v>92.650199999999998</v>
      </c>
      <c r="D11">
        <v>1.6807900000000001E-2</v>
      </c>
      <c r="E11" s="21">
        <v>92.907300000000006</v>
      </c>
      <c r="F11" s="21">
        <v>8.8286000000000007E-3</v>
      </c>
      <c r="G11" s="21"/>
      <c r="H11" s="21"/>
      <c r="I11" s="21"/>
      <c r="J11" s="20">
        <f t="shared" si="0"/>
        <v>12</v>
      </c>
      <c r="K11">
        <v>92.921999999999997</v>
      </c>
      <c r="L11">
        <v>1.01078E-2</v>
      </c>
      <c r="M11" s="21">
        <f t="shared" si="1"/>
        <v>92.907300000000006</v>
      </c>
      <c r="N11" s="21">
        <f t="shared" si="2"/>
        <v>8.8286000000000007E-3</v>
      </c>
      <c r="O11" s="21"/>
      <c r="P11" s="21"/>
      <c r="Q11" s="20">
        <f t="shared" si="3"/>
        <v>12</v>
      </c>
      <c r="R11">
        <v>93.011899999999997</v>
      </c>
      <c r="S11">
        <v>7.4774799999999999E-3</v>
      </c>
      <c r="T11" s="21">
        <f t="shared" si="4"/>
        <v>92.907300000000006</v>
      </c>
      <c r="U11" s="21">
        <f t="shared" si="5"/>
        <v>8.8286000000000007E-3</v>
      </c>
    </row>
    <row r="12" spans="1:21">
      <c r="B12">
        <v>16</v>
      </c>
      <c r="C12">
        <v>92.875799999999998</v>
      </c>
      <c r="D12">
        <v>1.66602E-2</v>
      </c>
      <c r="E12" s="21">
        <v>92.907300000000006</v>
      </c>
      <c r="F12" s="21">
        <v>9.3054899999999996E-3</v>
      </c>
      <c r="G12" s="21"/>
      <c r="H12" s="21"/>
      <c r="I12" s="21"/>
      <c r="J12" s="20">
        <f t="shared" si="0"/>
        <v>16</v>
      </c>
      <c r="K12">
        <v>92.896600000000007</v>
      </c>
      <c r="L12">
        <v>9.3478599999999995E-3</v>
      </c>
      <c r="M12" s="21">
        <f t="shared" si="1"/>
        <v>92.907300000000006</v>
      </c>
      <c r="N12" s="21">
        <f t="shared" si="2"/>
        <v>9.3054899999999996E-3</v>
      </c>
      <c r="O12" s="21"/>
      <c r="P12" s="21"/>
      <c r="Q12" s="20">
        <f t="shared" si="3"/>
        <v>16</v>
      </c>
      <c r="R12">
        <v>92.938900000000004</v>
      </c>
      <c r="S12">
        <v>7.1491699999999998E-3</v>
      </c>
      <c r="T12" s="21">
        <f t="shared" si="4"/>
        <v>92.907300000000006</v>
      </c>
      <c r="U12" s="21">
        <f t="shared" si="5"/>
        <v>9.3054899999999996E-3</v>
      </c>
    </row>
    <row r="13" spans="1:21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</row>
    <row r="14" spans="1:21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</row>
    <row r="15" spans="1:21"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</row>
    <row r="16" spans="1:21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</row>
    <row r="17" spans="2:26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-16</v>
      </c>
      <c r="C36" s="6">
        <f>1000000*(SIN(E4*PI()/360)/SIN(C4*PI()/360)-1)</f>
        <v>240.63636399862531</v>
      </c>
      <c r="D36" s="6">
        <f>1000000/TAN(E4*PI()/360)*SQRT((D4*PI()/360)^2+(F4*PI()/360)^2)</f>
        <v>137.08300822563479</v>
      </c>
      <c r="F36" s="6">
        <f>1000000*(SIN(M4*PI()/360)/SIN(K4*PI()/360)-1)</f>
        <v>73.001683524198668</v>
      </c>
      <c r="G36" s="6">
        <f>1000000/TAN(M4*PI()/360)*SQRT((L4*PI()/360)^2+(N4*PI()/360)^2)</f>
        <v>102.89945637067908</v>
      </c>
      <c r="H36" s="6"/>
      <c r="I36" s="6">
        <f>1000000*(SIN(T4*PI()/360)/SIN(R4*PI()/360)-1)</f>
        <v>-216.41901880198321</v>
      </c>
      <c r="J36" s="6">
        <f>1000000/TAN(T4*PI()/360)*SQRT((S4*PI()/360)^2+(U4*PI()/360)^2)</f>
        <v>92.479399287413457</v>
      </c>
      <c r="K36" s="18"/>
      <c r="L36" s="7">
        <f>B36</f>
        <v>-16</v>
      </c>
      <c r="M36" s="18">
        <f>(U37/(1+V37)*C36+V37*U37/(1+V37)/(1-2*V37)*C36+W37*X37/(1+X37)/(1-2*X37)*F36+Z37*Y37/(1+Z37)/(1-2*Z37)*I36)/1000</f>
        <v>50.650487279418257</v>
      </c>
      <c r="N36" s="18">
        <f>(W37/(1+X37)*F36+X37*W37/(1+X37)/(1-2*X37)*F36+U37*V37/(1+V37)/(1-2*V37)*C36+Z37*Y37/(1+Z37)/(1-2*Z37)*I36)/1000</f>
        <v>23.571038895087799</v>
      </c>
      <c r="O36" s="18">
        <f>(Y37/(1+Z37)*I36+Z37*Y37/(1+Z37)/(1-2*Z37)*I36+W37*X37/(1+X37)/(1-2*X37)*F36+V37*U37/(1+V37)/(1-2*V37)*C36)/1000</f>
        <v>-23.181536096064661</v>
      </c>
      <c r="Q36" s="18">
        <f>(SQRT((U37/(1+V37)*D36)^2+(V37*U37/(1+V37)/(1-2*V37)*D36)^2+(X37*W37/(1+X37)/(1-2*X37)*G36)^2+(Z37*Y37/(1+Z37)/(1-2*Z37)*J36)^2))/1000</f>
        <v>32.359656193581671</v>
      </c>
      <c r="R36" s="18">
        <f>(SQRT((W37/(1+X37)*G36)^2+(X37*W37/(1+X37)/(1-2*X37)*G36)^2+(V37*U37/(1+V37)/(1-2*V37)*D36)^2+(Z37*Y37/(1+Z37)/(1-2*Z37)*J36)^2))/1000</f>
        <v>28.863141064330602</v>
      </c>
      <c r="S36" s="18">
        <f>(SQRT((Y37/(1+Z37)*J36)^2+(Z37*Y37/(1+Z37)/(1-2*Z37)*J36)^2+(V37*U37/(1+V37)/(1-2*V37)*D36)^2+(X37*W37/(1+X37)/(1-2*X37)*G36)^2))/1000</f>
        <v>27.927689459011557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4" si="6">B5</f>
        <v>-12</v>
      </c>
      <c r="C37" s="6">
        <f t="shared" ref="C37:C44" si="7">1000000*(SIN(E5*PI()/360)/SIN(C5*PI()/360)-1)</f>
        <v>1778.3042260255399</v>
      </c>
      <c r="D37" s="6">
        <f t="shared" ref="D37:D44" si="8">1000000/TAN(E5*PI()/360)*SQRT((D5*PI()/360)^2+(F5*PI()/360)^2)</f>
        <v>147.97104309651286</v>
      </c>
      <c r="F37" s="6">
        <f>1000000*(SIN(M5*PI()/360)/SIN(K5*PI()/360)-1)</f>
        <v>-74.64369066445542</v>
      </c>
      <c r="G37" s="6">
        <f>1000000/TAN(M5*PI()/360)*SQRT((L5*PI()/360)^2+(N5*PI()/360)^2)</f>
        <v>100.70798481664517</v>
      </c>
      <c r="I37" s="6">
        <f>1000000*(SIN(T5*PI()/360)/SIN(R5*PI()/360)-1)</f>
        <v>-959.09535421567773</v>
      </c>
      <c r="J37" s="6">
        <f>1000000/TAN(T5*PI()/360)*SQRT((S5*PI()/360)^2+(U5*PI()/360)^2)</f>
        <v>90.590327862129442</v>
      </c>
      <c r="K37" s="18"/>
      <c r="L37" s="7">
        <f t="shared" ref="L37:L44" si="9">B37</f>
        <v>-12</v>
      </c>
      <c r="M37" s="18">
        <f>(U38/(1+V38)*C37+V38*U38/(1+V38)/(1-2*V38)*C37+W38*X38/(1+X38)/(1-2*X38)*F37+Z38*Y38/(1+Z38)/(1-2*Z38)*I37)/1000</f>
        <v>377.47146422751143</v>
      </c>
      <c r="N37" s="18">
        <f>(W38/(1+X38)*F37+X38*W38/(1+X38)/(1-2*X38)*F37+U38*V38/(1+V38)/(1-2*V38)*C37+Z38*Y38/(1+Z38)/(1-2*Z38)*I37)/1000</f>
        <v>78.149108454512259</v>
      </c>
      <c r="O37" s="18">
        <f>(Y38/(1+Z38)*I37+Z38*Y38/(1+Z38)/(1-2*Z38)*I37+W38*X38/(1+X38)/(1-2*X38)*F37+V38*U38/(1+V38)/(1-2*V38)*C37)/1000</f>
        <v>-64.723852580685204</v>
      </c>
      <c r="Q37" s="18">
        <f>(SQRT((U38/(1+V38)*D37)^2+(V38*U38/(1+V38)/(1-2*V38)*D37)^2+(X38*W38/(1+X38)/(1-2*X38)*G37)^2+(Z38*Y38/(1+Z38)/(1-2*Z38)*J37)^2))/1000</f>
        <v>34.089115083297727</v>
      </c>
      <c r="R37" s="18">
        <f>(SQRT((W38/(1+X38)*G37)^2+(X38*W38/(1+X38)/(1-2*X38)*G37)^2+(V38*U38/(1+V38)/(1-2*V38)*D37)^2+(Z38*Y38/(1+Z38)/(1-2*Z38)*J37)^2))/1000</f>
        <v>29.246682027347386</v>
      </c>
      <c r="S37" s="18">
        <f>(SQRT((Y38/(1+Z38)*J37)^2+(Z38*Y38/(1+Z38)/(1-2*Z38)*J37)^2+(V38*U38/(1+V38)/(1-2*V38)*D37)^2+(X38*W38/(1+X38)/(1-2*X38)*G37)^2))/1000</f>
        <v>28.370097102233213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6"/>
        <v>-8</v>
      </c>
      <c r="C38" s="6">
        <f t="shared" si="7"/>
        <v>1613.6184622943529</v>
      </c>
      <c r="D38" s="6">
        <f t="shared" si="8"/>
        <v>184.61946870162791</v>
      </c>
      <c r="F38" s="6">
        <f>1000000*(SIN(M6*PI()/360)/SIN(K6*PI()/360)-1)</f>
        <v>-413.16474801489369</v>
      </c>
      <c r="G38" s="6">
        <f>1000000/TAN(M6*PI()/360)*SQRT((L6*PI()/360)^2+(N6*PI()/360)^2)</f>
        <v>121.86438800637502</v>
      </c>
      <c r="I38" s="6">
        <f>1000000*(SIN(T6*PI()/360)/SIN(R6*PI()/360)-1)</f>
        <v>57.063363653631072</v>
      </c>
      <c r="J38" s="6">
        <f>1000000/TAN(T6*PI()/360)*SQRT((S6*PI()/360)^2+(U6*PI()/360)^2)</f>
        <v>119.68299468876104</v>
      </c>
      <c r="K38" s="18"/>
      <c r="L38" s="7">
        <f t="shared" si="9"/>
        <v>-8</v>
      </c>
      <c r="M38" s="18">
        <f>(U39/(1+V39)*C38+V39*U39/(1+V39)/(1-2*V39)*C38+W39*X39/(1+X39)/(1-2*X39)*F38+Z39*Y39/(1+Z39)/(1-2*Z39)*I38)/1000</f>
        <v>413.01447450482755</v>
      </c>
      <c r="N38" s="18">
        <f>(W39/(1+X39)*F38+X39*W39/(1+X39)/(1-2*X39)*F38+U39*V39/(1+V39)/(1-2*V39)*C38+Z39*Y39/(1+Z39)/(1-2*Z39)*I38)/1000</f>
        <v>85.611032839487734</v>
      </c>
      <c r="O38" s="18">
        <f>(Y39/(1+Z39)*I38+Z39*Y39/(1+Z39)/(1-2*Z39)*I38+W39*X39/(1+X39)/(1-2*X39)*F38+V39*U39/(1+V39)/(1-2*V39)*C38)/1000</f>
        <v>161.57095857055708</v>
      </c>
      <c r="Q38" s="18">
        <f>(SQRT((U39/(1+V39)*D38)^2+(V39*U39/(1+V39)/(1-2*V39)*D38)^2+(X39*W39/(1+X39)/(1-2*X39)*G38)^2+(Z39*Y39/(1+Z39)/(1-2*Z39)*J38)^2))/1000</f>
        <v>42.637495517746601</v>
      </c>
      <c r="R38" s="18">
        <f>(SQRT((W39/(1+X39)*G38)^2+(X39*W39/(1+X39)/(1-2*X39)*G38)^2+(V39*U39/(1+V39)/(1-2*V39)*D38)^2+(Z39*Y39/(1+Z39)/(1-2*Z39)*J38)^2))/1000</f>
        <v>36.27762685809806</v>
      </c>
      <c r="S38" s="18">
        <f>(SQRT((Y39/(1+Z39)*J38)^2+(Z39*Y39/(1+Z39)/(1-2*Z39)*J38)^2+(V39*U39/(1+V39)/(1-2*V39)*D38)^2+(X39*W39/(1+X39)/(1-2*X39)*G38)^2))/1000</f>
        <v>36.087624880151928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6"/>
        <v>-4</v>
      </c>
      <c r="C39" s="6">
        <f t="shared" si="7"/>
        <v>-1175.1166104746469</v>
      </c>
      <c r="D39" s="6">
        <f t="shared" si="8"/>
        <v>300.28257972266556</v>
      </c>
      <c r="F39" s="6">
        <f>1000000*(SIN(M7*PI()/360)/SIN(K7*PI()/360)-1)</f>
        <v>-21.175617599289431</v>
      </c>
      <c r="G39" s="6">
        <f>1000000/TAN(M7*PI()/360)*SQRT((L7*PI()/360)^2+(N7*PI()/360)^2)</f>
        <v>191.65808766800086</v>
      </c>
      <c r="I39" s="6">
        <f>1000000*(SIN(T7*PI()/360)/SIN(R7*PI()/360)-1)</f>
        <v>180.14939383070862</v>
      </c>
      <c r="J39" s="6">
        <f>1000000/TAN(T7*PI()/360)*SQRT((S7*PI()/360)^2+(U7*PI()/360)^2)</f>
        <v>182.68311696023139</v>
      </c>
      <c r="K39" s="18"/>
      <c r="L39" s="7">
        <f t="shared" si="9"/>
        <v>-4</v>
      </c>
      <c r="M39" s="18">
        <f>(U40/(1+V40)*C39+V40*U40/(1+V40)/(1-2*V40)*C39+W40*X40/(1+X40)/(1-2*X40)*F39+Z40*Y40/(1+Z40)/(1-2*Z40)*I39)/1000</f>
        <v>-312.93614199460319</v>
      </c>
      <c r="N39" s="18">
        <f>(W40/(1+X40)*F39+X40*W40/(1+X40)/(1-2*X40)*F39+U40*V40/(1+V40)/(1-2*V40)*C39+Z40*Y40/(1+Z40)/(1-2*Z40)*I39)/1000</f>
        <v>-126.5302892993532</v>
      </c>
      <c r="O39" s="18">
        <f>(Y40/(1+Z40)*I39+Z40*Y40/(1+Z40)/(1-2*Z40)*I39+W40*X40/(1+X40)/(1-2*X40)*F39+V40*U40/(1+V40)/(1-2*V40)*C39)/1000</f>
        <v>-94.008556683738135</v>
      </c>
      <c r="Q39" s="18">
        <f>(SQRT((U40/(1+V40)*D39)^2+(V40*U40/(1+V40)/(1-2*V40)*D39)^2+(X40*W40/(1+X40)/(1-2*X40)*G39)^2+(Z40*Y40/(1+Z40)/(1-2*Z40)*J39)^2))/1000</f>
        <v>68.596739773756923</v>
      </c>
      <c r="R39" s="18">
        <f>(SQRT((W40/(1+X40)*G39)^2+(X40*W40/(1+X40)/(1-2*X40)*G39)^2+(V40*U40/(1+V40)/(1-2*V40)*D39)^2+(Z40*Y40/(1+Z40)/(1-2*Z40)*J39)^2))/1000</f>
        <v>57.542129511808589</v>
      </c>
      <c r="S39" s="18">
        <f>(SQRT((Y40/(1+Z40)*J39)^2+(Z40*Y40/(1+Z40)/(1-2*Z40)*J39)^2+(V40*U40/(1+V40)/(1-2*V40)*D39)^2+(X40*W40/(1+X40)/(1-2*X40)*G39)^2))/1000</f>
        <v>56.775226600316628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6"/>
        <v>0</v>
      </c>
      <c r="C40" s="6">
        <f t="shared" si="7"/>
        <v>-1440.1871327870408</v>
      </c>
      <c r="D40" s="6">
        <f t="shared" si="8"/>
        <v>313.68424147810947</v>
      </c>
      <c r="F40" s="6">
        <f>1000000*(SIN(M8*PI()/360)/SIN(K8*PI()/360)-1)</f>
        <v>288.35107454439071</v>
      </c>
      <c r="G40" s="6">
        <f>1000000/TAN(M8*PI()/360)*SQRT((L8*PI()/360)^2+(N8*PI()/360)^2)</f>
        <v>199.52736620140749</v>
      </c>
      <c r="I40" s="6">
        <f>1000000*(SIN(T8*PI()/360)/SIN(R8*PI()/360)-1)</f>
        <v>527.35564211481289</v>
      </c>
      <c r="J40" s="6">
        <f>1000000/TAN(T8*PI()/360)*SQRT((S8*PI()/360)^2+(U8*PI()/360)^2)</f>
        <v>203.47209638303818</v>
      </c>
      <c r="K40" s="18"/>
      <c r="L40" s="7">
        <f t="shared" si="9"/>
        <v>0</v>
      </c>
      <c r="M40" s="18">
        <f>(U41/(1+V41)*C40+V41*U41/(1+V41)/(1-2*V41)*C40+W41*X41/(1+X41)/(1-2*X41)*F40+Z41*Y41/(1+Z41)/(1-2*Z41)*I40)/1000</f>
        <v>-308.30381801954837</v>
      </c>
      <c r="N40" s="18">
        <f>(W41/(1+X41)*F40+X41*W41/(1+X41)/(1-2*X41)*F40+U41*V41/(1+V41)/(1-2*V41)*C40+Z41*Y41/(1+Z41)/(1-2*Z41)*I40)/1000</f>
        <v>-29.078415296778687</v>
      </c>
      <c r="O40" s="18">
        <f>(Y41/(1+Z41)*I40+Z41*Y41/(1+Z41)/(1-2*Z41)*I40+W41*X41/(1+X41)/(1-2*X41)*F40+V41*U41/(1+V41)/(1-2*V41)*C40)/1000</f>
        <v>9.530014849212602</v>
      </c>
      <c r="Q40" s="18">
        <f>(SQRT((U41/(1+V41)*D40)^2+(V41*U41/(1+V41)/(1-2*V41)*D40)^2+(X41*W41/(1+X41)/(1-2*X41)*G40)^2+(Z41*Y41/(1+Z41)/(1-2*Z41)*J40)^2))/1000</f>
        <v>72.138879850865536</v>
      </c>
      <c r="R40" s="18">
        <f>(SQRT((W41/(1+X41)*G40)^2+(X41*W41/(1+X41)/(1-2*X41)*G40)^2+(V41*U41/(1+V41)/(1-2*V41)*D40)^2+(Z41*Y41/(1+Z41)/(1-2*Z41)*J40)^2))/1000</f>
        <v>60.623583298193431</v>
      </c>
      <c r="S40" s="18">
        <f>(SQRT((Y41/(1+Z41)*J40)^2+(Z41*Y41/(1+Z41)/(1-2*Z41)*J40)^2+(V41*U41/(1+V41)/(1-2*V41)*D40)^2+(X41*W41/(1+X41)/(1-2*X41)*G40)^2))/1000</f>
        <v>60.964761838827378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6"/>
        <v>4</v>
      </c>
      <c r="C41" s="6">
        <f t="shared" si="7"/>
        <v>-923.5425604375846</v>
      </c>
      <c r="D41" s="6">
        <f t="shared" si="8"/>
        <v>258.57541928755188</v>
      </c>
      <c r="F41" s="6">
        <f t="shared" ref="F41:F44" si="10">1000000*(SIN(M9*PI()/360)/SIN(K9*PI()/360)-1)</f>
        <v>630.68152540890492</v>
      </c>
      <c r="G41" s="6">
        <f t="shared" ref="G41:G44" si="11">1000000/TAN(M9*PI()/360)*SQRT((L9*PI()/360)^2+(N9*PI()/360)^2)</f>
        <v>178.33026606197046</v>
      </c>
      <c r="I41" s="6">
        <f t="shared" ref="I41:I44" si="12">1000000*(SIN(T9*PI()/360)/SIN(R9*PI()/360)-1)</f>
        <v>681.48004936841039</v>
      </c>
      <c r="J41" s="6">
        <f t="shared" ref="J41:J44" si="13">1000000/TAN(T9*PI()/360)*SQRT((S9*PI()/360)^2+(U9*PI()/360)^2)</f>
        <v>152.99709869058535</v>
      </c>
      <c r="K41" s="18"/>
      <c r="L41" s="7">
        <f t="shared" si="9"/>
        <v>4</v>
      </c>
      <c r="M41" s="18">
        <f t="shared" ref="M41:M44" si="14">(U42/(1+V42)*C41+V42*U42/(1+V42)/(1-2*V42)*C41+W42*X42/(1+X42)/(1-2*X42)*F41+Z42*Y42/(1+Z42)/(1-2*Z42)*I41)/1000</f>
        <v>-102.10495610260401</v>
      </c>
      <c r="N41" s="18">
        <f t="shared" ref="N41:N44" si="15">(W42/(1+X42)*F41+X42*W42/(1+X42)/(1-2*X42)*F41+U42*V42/(1+V42)/(1-2*V42)*C41+Z42*Y42/(1+Z42)/(1-2*Z42)*I41)/1000</f>
        <v>148.96201161105969</v>
      </c>
      <c r="O41" s="18">
        <f t="shared" ref="O41:O44" si="16">(Y42/(1+Z42)*I41+Z42*Y42/(1+Z42)/(1-2*Z42)*I41+W42*X42/(1+X42)/(1-2*X42)*F41+V42*U42/(1+V42)/(1-2*V42)*C41)/1000</f>
        <v>157.16792701990292</v>
      </c>
      <c r="Q41" s="18">
        <f t="shared" ref="Q41:Q44" si="17">(SQRT((U42/(1+V42)*D41)^2+(V42*U42/(1+V42)/(1-2*V42)*D41)^2+(X42*W42/(1+X42)/(1-2*X42)*G41)^2+(Z42*Y42/(1+Z42)/(1-2*Z42)*J41)^2))/1000</f>
        <v>59.468582699640393</v>
      </c>
      <c r="R41" s="18">
        <f t="shared" ref="R41:R44" si="18">(SQRT((W42/(1+X42)*G41)^2+(X42*W42/(1+X42)/(1-2*X42)*G41)^2+(V42*U42/(1+V42)/(1-2*V42)*D41)^2+(Z42*Y42/(1+Z42)/(1-2*Z42)*J41)^2))/1000</f>
        <v>51.201996292692193</v>
      </c>
      <c r="S41" s="18">
        <f t="shared" ref="S41:S44" si="19">(SQRT((Y42/(1+Z42)*J41)^2+(Z42*Y42/(1+Z42)/(1-2*Z42)*J41)^2+(V42*U42/(1+V42)/(1-2*V42)*D41)^2+(X42*W42/(1+X42)/(1-2*X42)*G41)^2))/1000</f>
        <v>49.016496258463953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6"/>
        <v>8</v>
      </c>
      <c r="C42" s="6">
        <f t="shared" si="7"/>
        <v>1524.850665796773</v>
      </c>
      <c r="D42" s="6">
        <f t="shared" si="8"/>
        <v>191.8570563017702</v>
      </c>
      <c r="F42" s="6">
        <f t="shared" si="10"/>
        <v>-236.31231244047868</v>
      </c>
      <c r="G42" s="6">
        <f t="shared" si="11"/>
        <v>115.89782968537601</v>
      </c>
      <c r="I42" s="6">
        <f t="shared" si="12"/>
        <v>439.91976405921559</v>
      </c>
      <c r="J42" s="6">
        <f t="shared" si="13"/>
        <v>107.32370850139885</v>
      </c>
      <c r="K42" s="18"/>
      <c r="L42" s="7">
        <f t="shared" si="9"/>
        <v>8</v>
      </c>
      <c r="M42" s="18">
        <f t="shared" si="14"/>
        <v>455.73137946943467</v>
      </c>
      <c r="N42" s="18">
        <f t="shared" si="15"/>
        <v>171.23582144649404</v>
      </c>
      <c r="O42" s="18">
        <f t="shared" si="16"/>
        <v>280.47331072721386</v>
      </c>
      <c r="Q42" s="18">
        <f t="shared" si="17"/>
        <v>43.209357246808516</v>
      </c>
      <c r="R42" s="18">
        <f t="shared" si="18"/>
        <v>35.454731165601864</v>
      </c>
      <c r="S42" s="18">
        <f t="shared" si="19"/>
        <v>34.74326726418294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6"/>
        <v>12</v>
      </c>
      <c r="C43" s="6">
        <f t="shared" si="7"/>
        <v>2139.6521787924171</v>
      </c>
      <c r="D43" s="6">
        <f t="shared" si="8"/>
        <v>157.47922888126575</v>
      </c>
      <c r="F43" s="6">
        <f t="shared" si="10"/>
        <v>-121.90907484588287</v>
      </c>
      <c r="G43" s="6">
        <f t="shared" si="11"/>
        <v>111.31970299951566</v>
      </c>
      <c r="I43" s="6">
        <f t="shared" si="12"/>
        <v>-866.45803774199055</v>
      </c>
      <c r="J43" s="6">
        <f t="shared" si="13"/>
        <v>95.966866495736426</v>
      </c>
      <c r="K43" s="18"/>
      <c r="L43" s="7">
        <f t="shared" si="9"/>
        <v>12</v>
      </c>
      <c r="M43" s="18">
        <f t="shared" si="14"/>
        <v>485.1187349797101</v>
      </c>
      <c r="N43" s="18">
        <f t="shared" si="15"/>
        <v>119.78960939198481</v>
      </c>
      <c r="O43" s="18">
        <f t="shared" si="16"/>
        <v>-0.48368461430948811</v>
      </c>
      <c r="Q43" s="18">
        <f t="shared" si="17"/>
        <v>36.44492000396103</v>
      </c>
      <c r="R43" s="18">
        <f t="shared" si="18"/>
        <v>31.693202655001478</v>
      </c>
      <c r="S43" s="18">
        <f t="shared" si="19"/>
        <v>30.354809201428179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6"/>
        <v>16</v>
      </c>
      <c r="C44" s="6">
        <f t="shared" si="7"/>
        <v>261.38930011176956</v>
      </c>
      <c r="D44" s="6">
        <f t="shared" si="8"/>
        <v>158.28645144658057</v>
      </c>
      <c r="F44" s="6">
        <f t="shared" si="10"/>
        <v>88.765583940331183</v>
      </c>
      <c r="G44" s="6">
        <f t="shared" si="11"/>
        <v>109.40670002249044</v>
      </c>
      <c r="I44" s="6">
        <f t="shared" si="12"/>
        <v>-262.00599453496397</v>
      </c>
      <c r="J44" s="6">
        <f t="shared" si="13"/>
        <v>97.335733196986254</v>
      </c>
      <c r="K44" s="18"/>
      <c r="L44" s="7">
        <f t="shared" si="9"/>
        <v>16</v>
      </c>
      <c r="M44" s="18">
        <f t="shared" si="14"/>
        <v>52.904002401862016</v>
      </c>
      <c r="N44" s="18">
        <f t="shared" si="15"/>
        <v>25.018632866475837</v>
      </c>
      <c r="O44" s="18">
        <f t="shared" si="16"/>
        <v>-31.644468271841074</v>
      </c>
      <c r="Q44" s="18">
        <f t="shared" si="17"/>
        <v>36.555587611494786</v>
      </c>
      <c r="R44" s="18">
        <f t="shared" si="18"/>
        <v>31.541528944209567</v>
      </c>
      <c r="S44" s="18">
        <f t="shared" si="19"/>
        <v>30.491747616962144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3:19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3:19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3:19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3:19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3:19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3:19">
      <c r="C70" s="6"/>
      <c r="D70" s="6"/>
      <c r="F70" s="6"/>
      <c r="G70" s="6"/>
      <c r="I70" s="6"/>
      <c r="J70" s="6"/>
      <c r="K70" s="18"/>
      <c r="M70" s="18"/>
      <c r="N70" s="18"/>
      <c r="O70" s="18"/>
      <c r="Q70" s="6"/>
      <c r="R70" s="18"/>
      <c r="S70" s="6"/>
    </row>
    <row r="71" spans="3:19">
      <c r="C71" s="6"/>
      <c r="D71" s="6"/>
      <c r="F71" s="6"/>
      <c r="G71" s="6"/>
      <c r="I71" s="6"/>
      <c r="J71" s="6"/>
      <c r="K71" s="18"/>
      <c r="M71" s="18"/>
      <c r="N71" s="18"/>
      <c r="O71" s="18"/>
      <c r="Q71" s="6"/>
      <c r="R71" s="18"/>
      <c r="S71" s="6"/>
    </row>
    <row r="72" spans="3:19">
      <c r="C72" s="6"/>
      <c r="D72" s="6"/>
      <c r="F72" s="6"/>
      <c r="G72" s="6"/>
      <c r="I72" s="6"/>
      <c r="J72" s="6"/>
      <c r="K72" s="18"/>
      <c r="M72" s="18"/>
      <c r="N72" s="18"/>
      <c r="O72" s="18"/>
      <c r="Q72" s="6"/>
      <c r="R72" s="18"/>
      <c r="S72" s="6"/>
    </row>
    <row r="73" spans="3:19">
      <c r="C73" s="6"/>
      <c r="D73" s="6"/>
      <c r="F73" s="6"/>
      <c r="G73" s="6"/>
      <c r="I73" s="6"/>
      <c r="J73" s="6"/>
      <c r="K73" s="18"/>
      <c r="M73" s="18"/>
      <c r="N73" s="18"/>
      <c r="O73" s="18"/>
      <c r="Q73" s="6"/>
      <c r="R73" s="18"/>
      <c r="S73" s="6"/>
    </row>
    <row r="74" spans="3:19">
      <c r="C74" s="6"/>
      <c r="D74" s="6"/>
      <c r="F74" s="6"/>
      <c r="G74" s="6"/>
      <c r="I74" s="6"/>
      <c r="J74" s="6"/>
      <c r="K74" s="18"/>
      <c r="M74" s="18"/>
      <c r="N74" s="18"/>
      <c r="O74" s="18"/>
      <c r="Q74" s="6"/>
      <c r="R74" s="18"/>
      <c r="S74" s="6"/>
    </row>
    <row r="75" spans="3:19">
      <c r="C75" s="6"/>
      <c r="D75" s="6"/>
      <c r="F75" s="6"/>
      <c r="G75" s="6"/>
      <c r="I75" s="6"/>
      <c r="J75" s="6"/>
      <c r="K75" s="18"/>
      <c r="M75" s="18"/>
      <c r="N75" s="18"/>
      <c r="O75" s="18"/>
      <c r="Q75" s="6"/>
      <c r="R75" s="18"/>
      <c r="S75" s="6"/>
    </row>
    <row r="76" spans="3:19">
      <c r="C76" s="6"/>
      <c r="D76" s="6"/>
      <c r="F76" s="6"/>
      <c r="G76" s="6"/>
      <c r="H76" s="6"/>
      <c r="I76" s="6"/>
      <c r="J76" s="6"/>
      <c r="K76" s="18"/>
      <c r="M76" s="18"/>
      <c r="N76" s="18"/>
      <c r="O76" s="18"/>
      <c r="Q76" s="6"/>
      <c r="R76" s="18"/>
      <c r="S76" s="6"/>
    </row>
    <row r="77" spans="3:19">
      <c r="C77" s="6"/>
      <c r="D77" s="6"/>
      <c r="F77" s="6"/>
      <c r="G77" s="6"/>
      <c r="H77" s="6"/>
      <c r="I77" s="6"/>
      <c r="J77" s="6"/>
      <c r="K77" s="18"/>
      <c r="M77" s="18"/>
      <c r="N77" s="18"/>
      <c r="O77" s="18"/>
      <c r="Q77" s="6"/>
      <c r="R77" s="18"/>
      <c r="S77" s="6"/>
    </row>
    <row r="78" spans="3:19">
      <c r="C78" s="6"/>
      <c r="D78" s="6"/>
      <c r="F78" s="6"/>
      <c r="G78" s="6"/>
      <c r="H78" s="6"/>
      <c r="I78" s="6"/>
      <c r="J78" s="6"/>
      <c r="K78" s="18"/>
      <c r="M78" s="18"/>
      <c r="N78" s="18"/>
      <c r="O78" s="18"/>
      <c r="Q78" s="6"/>
      <c r="R78" s="18"/>
      <c r="S78" s="6"/>
    </row>
    <row r="79" spans="3:19">
      <c r="C79" s="6"/>
      <c r="D79" s="6"/>
      <c r="F79" s="6"/>
      <c r="G79" s="6"/>
      <c r="H79" s="6"/>
      <c r="I79" s="6"/>
      <c r="J79" s="6"/>
      <c r="K79" s="18"/>
      <c r="M79" s="18"/>
      <c r="N79" s="18"/>
      <c r="O79" s="18"/>
      <c r="Q79" s="6"/>
      <c r="R79" s="18"/>
      <c r="S79" s="6"/>
    </row>
    <row r="80" spans="3:19">
      <c r="C80" s="6"/>
      <c r="D80" s="6"/>
      <c r="F80" s="6"/>
      <c r="G80" s="6"/>
      <c r="H80" s="6"/>
      <c r="I80" s="6"/>
      <c r="J80" s="6"/>
      <c r="K80" s="18"/>
      <c r="M80" s="18"/>
      <c r="N80" s="18"/>
      <c r="O80" s="18"/>
      <c r="Q80" s="6"/>
      <c r="R80" s="18"/>
      <c r="S80" s="6"/>
    </row>
    <row r="81" spans="3:19">
      <c r="C81" s="6"/>
      <c r="D81" s="6"/>
      <c r="F81" s="6"/>
      <c r="G81" s="6"/>
      <c r="H81" s="6"/>
      <c r="I81" s="6"/>
      <c r="J81" s="6"/>
      <c r="K81" s="18"/>
      <c r="M81" s="18"/>
      <c r="N81" s="18"/>
      <c r="O81" s="18"/>
      <c r="Q81" s="6"/>
      <c r="R81" s="18"/>
      <c r="S81" s="6"/>
    </row>
    <row r="82" spans="3:19">
      <c r="C82" s="6"/>
      <c r="D82" s="6"/>
      <c r="F82" s="6"/>
      <c r="G82" s="6"/>
      <c r="I82" s="6"/>
      <c r="J82" s="6"/>
      <c r="M82" s="18"/>
      <c r="N82" s="18"/>
      <c r="O82" s="18"/>
      <c r="Q82" s="6"/>
      <c r="R82" s="18"/>
      <c r="S82" s="6"/>
    </row>
    <row r="83" spans="3:19">
      <c r="C83" s="6"/>
      <c r="D83" s="6"/>
      <c r="F83" s="6"/>
      <c r="G83" s="6"/>
      <c r="I83" s="6"/>
      <c r="J83" s="6"/>
      <c r="M83" s="18"/>
      <c r="N83" s="18"/>
      <c r="O83" s="18"/>
      <c r="Q83" s="6"/>
      <c r="R83" s="18"/>
      <c r="S83" s="6"/>
    </row>
    <row r="84" spans="3:19">
      <c r="C84" s="6"/>
      <c r="D84" s="6"/>
      <c r="F84" s="6"/>
      <c r="G84" s="6"/>
      <c r="I84" s="6"/>
      <c r="J84" s="6"/>
      <c r="M84" s="18"/>
      <c r="N84" s="18"/>
      <c r="O84" s="18"/>
      <c r="Q84" s="6"/>
      <c r="R84" s="18"/>
      <c r="S84" s="6"/>
    </row>
    <row r="85" spans="3:19">
      <c r="C85" s="6"/>
      <c r="D85" s="6"/>
      <c r="F85" s="6"/>
      <c r="G85" s="6"/>
      <c r="I85" s="6"/>
      <c r="J85" s="6"/>
      <c r="M85" s="18"/>
      <c r="N85" s="18"/>
      <c r="O85" s="18"/>
      <c r="Q85" s="6"/>
      <c r="R85" s="18"/>
      <c r="S85" s="6"/>
    </row>
    <row r="86" spans="3:19">
      <c r="C86" s="6"/>
      <c r="D86" s="6"/>
      <c r="F86" s="6"/>
      <c r="G86" s="6"/>
      <c r="I86" s="6"/>
      <c r="J86" s="6"/>
      <c r="M86" s="18"/>
      <c r="N86" s="18"/>
      <c r="O86" s="18"/>
      <c r="Q86" s="6"/>
      <c r="R86" s="18"/>
      <c r="S86" s="6"/>
    </row>
    <row r="87" spans="3:19">
      <c r="C87" s="6"/>
      <c r="D87" s="6"/>
      <c r="F87" s="6"/>
      <c r="G87" s="6"/>
      <c r="I87" s="6"/>
      <c r="J87" s="6"/>
      <c r="M87" s="18"/>
      <c r="N87" s="18"/>
      <c r="O87" s="18"/>
      <c r="Q87" s="6"/>
      <c r="R87" s="18"/>
      <c r="S87" s="6"/>
    </row>
    <row r="88" spans="3:19">
      <c r="C88" s="6"/>
      <c r="D88" s="6"/>
      <c r="F88" s="6"/>
      <c r="G88" s="6"/>
      <c r="I88" s="6"/>
      <c r="J88" s="6"/>
      <c r="M88" s="18"/>
      <c r="N88" s="18"/>
      <c r="O88" s="18"/>
      <c r="Q88" s="6"/>
      <c r="R88" s="18"/>
      <c r="S88" s="6"/>
    </row>
    <row r="89" spans="3:19">
      <c r="C89" s="6"/>
      <c r="D89" s="6"/>
      <c r="F89" s="6"/>
      <c r="G89" s="6"/>
      <c r="I89" s="6"/>
      <c r="J89" s="6"/>
      <c r="M89" s="18"/>
      <c r="N89" s="18"/>
      <c r="O89" s="18"/>
      <c r="Q89" s="6"/>
      <c r="R89" s="18"/>
      <c r="S89" s="6"/>
    </row>
    <row r="90" spans="3:19">
      <c r="C90" s="6"/>
      <c r="D90" s="6"/>
      <c r="E90" s="19"/>
      <c r="F90" s="6"/>
      <c r="G90" s="6"/>
      <c r="I90" s="6"/>
      <c r="J90" s="6"/>
      <c r="M90" s="18"/>
      <c r="N90" s="18"/>
      <c r="O90" s="18"/>
      <c r="Q90" s="6"/>
      <c r="R90" s="18"/>
      <c r="S90" s="6"/>
    </row>
    <row r="91" spans="3:19">
      <c r="C91" s="6"/>
      <c r="D91" s="6"/>
      <c r="F91" s="6"/>
      <c r="G91" s="6"/>
      <c r="I91" s="6"/>
      <c r="J91" s="6"/>
      <c r="M91" s="18"/>
      <c r="N91" s="18"/>
      <c r="O91" s="18"/>
      <c r="Q91" s="6"/>
      <c r="R91" s="18"/>
      <c r="S91" s="6"/>
    </row>
    <row r="92" spans="3:19">
      <c r="C92" s="6"/>
      <c r="D92" s="6"/>
      <c r="F92" s="6"/>
      <c r="G92" s="6"/>
      <c r="I92" s="6"/>
      <c r="J92" s="6"/>
      <c r="M92" s="18"/>
      <c r="N92" s="18"/>
      <c r="O92" s="18"/>
      <c r="Q92" s="6"/>
      <c r="R92" s="18"/>
      <c r="S92" s="6"/>
    </row>
    <row r="93" spans="3:19">
      <c r="C93" s="6"/>
      <c r="D93" s="6"/>
      <c r="F93" s="6"/>
      <c r="G93" s="6"/>
      <c r="I93" s="6"/>
      <c r="J93" s="6"/>
      <c r="M93" s="18"/>
      <c r="N93" s="18"/>
      <c r="O93" s="18"/>
      <c r="Q93" s="6"/>
      <c r="R93" s="18"/>
      <c r="S93" s="6"/>
    </row>
    <row r="94" spans="3:19">
      <c r="C94" s="6"/>
      <c r="D94" s="6"/>
      <c r="F94" s="6"/>
      <c r="G94" s="6"/>
      <c r="I94" s="6"/>
      <c r="J94" s="6"/>
      <c r="M94" s="18"/>
      <c r="N94" s="18"/>
      <c r="O94" s="18"/>
      <c r="Q94" s="6"/>
      <c r="R94" s="18"/>
      <c r="S94" s="6"/>
    </row>
    <row r="95" spans="3:19">
      <c r="C95" s="6"/>
      <c r="D95" s="6"/>
      <c r="F95" s="6"/>
      <c r="G95" s="6"/>
      <c r="I95" s="6"/>
      <c r="J95" s="6"/>
      <c r="M95" s="18"/>
      <c r="N95" s="18"/>
      <c r="O95" s="18"/>
      <c r="Q95" s="6"/>
      <c r="R95" s="18"/>
      <c r="S95" s="6"/>
    </row>
    <row r="96" spans="3:19">
      <c r="C96" s="6"/>
      <c r="D96" s="6"/>
      <c r="F96" s="6"/>
      <c r="G96" s="6"/>
      <c r="I96" s="6"/>
      <c r="J96" s="6"/>
      <c r="M96" s="18"/>
      <c r="N96" s="18"/>
      <c r="O96" s="18"/>
      <c r="Q96" s="6"/>
      <c r="R96" s="18"/>
      <c r="S96" s="6"/>
    </row>
    <row r="97" spans="1:27">
      <c r="C97" s="6"/>
      <c r="D97" s="6"/>
      <c r="F97" s="6"/>
      <c r="G97" s="6"/>
      <c r="I97" s="6"/>
      <c r="J97" s="6"/>
      <c r="M97" s="18"/>
      <c r="N97" s="18"/>
      <c r="O97" s="18"/>
      <c r="Q97" s="6"/>
      <c r="R97" s="18"/>
      <c r="S97" s="6"/>
    </row>
    <row r="98" spans="1:27">
      <c r="C98" s="6"/>
      <c r="D98" s="6"/>
      <c r="F98" s="6"/>
      <c r="G98" s="6"/>
      <c r="I98" s="6"/>
      <c r="J98" s="6"/>
      <c r="M98" s="18"/>
      <c r="N98" s="18"/>
      <c r="O98" s="18"/>
      <c r="Q98" s="6"/>
      <c r="R98" s="18"/>
      <c r="S98" s="6"/>
    </row>
    <row r="99" spans="1:27">
      <c r="C99" s="6"/>
      <c r="D99" s="6"/>
      <c r="F99" s="6"/>
      <c r="G99" s="6"/>
      <c r="I99" s="6"/>
      <c r="J99" s="6"/>
      <c r="M99" s="18"/>
      <c r="N99" s="18"/>
      <c r="O99" s="18"/>
      <c r="Q99" s="6"/>
      <c r="R99" s="18"/>
      <c r="S99" s="6"/>
    </row>
    <row r="100" spans="1:27">
      <c r="C100" s="6"/>
      <c r="D100" s="6"/>
      <c r="F100" s="6"/>
      <c r="G100" s="6"/>
      <c r="I100" s="6"/>
      <c r="J100" s="6"/>
      <c r="M100" s="18"/>
      <c r="N100" s="18"/>
      <c r="O100" s="18"/>
      <c r="Q100" s="6"/>
      <c r="R100" s="18"/>
      <c r="S100" s="6"/>
    </row>
    <row r="101" spans="1:27">
      <c r="C101" s="6"/>
      <c r="D101" s="6"/>
      <c r="F101" s="6"/>
      <c r="G101" s="6"/>
      <c r="I101" s="6"/>
      <c r="J101" s="6"/>
      <c r="M101" s="18"/>
      <c r="N101" s="18"/>
      <c r="O101" s="18"/>
      <c r="Q101" s="6"/>
      <c r="R101" s="18"/>
      <c r="S101" s="6"/>
    </row>
    <row r="102" spans="1:27">
      <c r="C102" s="6"/>
      <c r="D102" s="6"/>
      <c r="F102" s="6"/>
      <c r="G102" s="6"/>
      <c r="I102" s="6"/>
      <c r="J102" s="6"/>
      <c r="M102" s="18"/>
      <c r="N102" s="18"/>
      <c r="O102" s="18"/>
      <c r="Q102" s="6"/>
      <c r="R102" s="18"/>
      <c r="S102" s="6"/>
    </row>
    <row r="103" spans="1:27">
      <c r="C103" s="6"/>
      <c r="D103" s="6"/>
      <c r="F103" s="6"/>
      <c r="G103" s="6"/>
      <c r="I103" s="6"/>
      <c r="J103" s="6"/>
      <c r="M103" s="18"/>
      <c r="N103" s="18"/>
      <c r="O103" s="18"/>
      <c r="Q103" s="6"/>
      <c r="R103" s="18"/>
      <c r="S103" s="6"/>
    </row>
    <row r="104" spans="1:27">
      <c r="C104" s="6"/>
      <c r="D104" s="6"/>
      <c r="F104" s="6"/>
      <c r="G104" s="6"/>
      <c r="I104" s="6"/>
      <c r="J104" s="6"/>
      <c r="M104" s="18"/>
      <c r="N104" s="18"/>
      <c r="O104" s="18"/>
      <c r="Q104" s="6"/>
      <c r="R104" s="18"/>
      <c r="S104" s="6"/>
    </row>
    <row r="105" spans="1:27">
      <c r="C105" s="6"/>
      <c r="D105" s="6"/>
      <c r="F105" s="6"/>
      <c r="G105" s="6"/>
      <c r="I105" s="6"/>
      <c r="J105" s="6"/>
      <c r="M105" s="18"/>
      <c r="N105" s="18"/>
      <c r="O105" s="18"/>
      <c r="Q105" s="6"/>
      <c r="R105" s="18"/>
      <c r="S105" s="6"/>
    </row>
    <row r="106" spans="1:27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7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7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7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7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7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</row>
    <row r="112" spans="1:27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</row>
    <row r="113" spans="1:27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</row>
    <row r="114" spans="1:27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</row>
    <row r="115" spans="1:27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</row>
    <row r="116" spans="1:27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</row>
    <row r="117" spans="1:27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</row>
    <row r="118" spans="1:27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</row>
    <row r="119" spans="1:27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</row>
    <row r="120" spans="1:27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</row>
    <row r="121" spans="1:27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</row>
    <row r="122" spans="1:27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</row>
    <row r="123" spans="1:27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</row>
    <row r="124" spans="1:27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</row>
    <row r="125" spans="1:27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</row>
    <row r="126" spans="1:27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</row>
    <row r="127" spans="1:27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</row>
    <row r="128" spans="1:27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</row>
    <row r="129" spans="1:27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</row>
    <row r="130" spans="1:27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</row>
    <row r="131" spans="1:27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</row>
    <row r="132" spans="1:27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</row>
    <row r="133" spans="1:27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</row>
    <row r="134" spans="1:27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</row>
    <row r="135" spans="1:27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</row>
    <row r="136" spans="1:27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</row>
    <row r="137" spans="1:27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</row>
    <row r="138" spans="1:27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</row>
    <row r="139" spans="1:27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</row>
    <row r="140" spans="1:27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</row>
    <row r="141" spans="1:27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</row>
    <row r="142" spans="1:27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</row>
    <row r="143" spans="1:27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</row>
    <row r="144" spans="1:27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</row>
    <row r="145" spans="1:27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</row>
    <row r="146" spans="1:27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</row>
    <row r="147" spans="1:27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</row>
    <row r="148" spans="1:27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</row>
    <row r="149" spans="1:27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</row>
    <row r="150" spans="1:27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</row>
    <row r="151" spans="1:27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</row>
    <row r="152" spans="1:27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</row>
    <row r="153" spans="1:27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</row>
    <row r="154" spans="1:27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</row>
    <row r="155" spans="1:27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</row>
    <row r="156" spans="1:27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</row>
    <row r="157" spans="1:27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</row>
    <row r="158" spans="1:27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</row>
    <row r="159" spans="1:27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</row>
    <row r="160" spans="1:27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</row>
    <row r="161" spans="1:27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</row>
    <row r="162" spans="1:27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</row>
    <row r="163" spans="1:27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</row>
    <row r="164" spans="1:27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</row>
    <row r="165" spans="1:27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</row>
    <row r="166" spans="1:27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</row>
    <row r="167" spans="1:27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</row>
    <row r="168" spans="1:27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</row>
    <row r="169" spans="1:27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</row>
    <row r="170" spans="1:27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</row>
    <row r="171" spans="1:27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</row>
    <row r="172" spans="1:27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</row>
    <row r="173" spans="1:27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</row>
    <row r="174" spans="1:27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</row>
    <row r="175" spans="1:27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</row>
    <row r="176" spans="1:27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</row>
    <row r="177" spans="1:27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</row>
    <row r="178" spans="1:27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topLeftCell="A6" zoomScale="125" zoomScaleNormal="125" zoomScalePageLayoutView="125" workbookViewId="0">
      <selection activeCell="E4" sqref="E4:F16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 ht="14">
      <c r="A4" s="6" t="s">
        <v>29</v>
      </c>
      <c r="B4">
        <v>-40</v>
      </c>
      <c r="C4">
        <v>92.928100000000001</v>
      </c>
      <c r="D4">
        <v>1.6329099999999999E-2</v>
      </c>
      <c r="E4">
        <v>92.911199999999994</v>
      </c>
      <c r="F4">
        <v>8.6517599999999997E-3</v>
      </c>
      <c r="G4" s="11"/>
      <c r="H4" s="11"/>
      <c r="I4" s="7" t="s">
        <v>30</v>
      </c>
      <c r="J4" s="20">
        <f>B4</f>
        <v>-40</v>
      </c>
      <c r="K4">
        <v>92.888599999999997</v>
      </c>
      <c r="L4">
        <v>1.00486E-2</v>
      </c>
      <c r="M4" s="26">
        <f>E4</f>
        <v>92.911199999999994</v>
      </c>
      <c r="N4" s="26">
        <f>F4</f>
        <v>8.6517599999999997E-3</v>
      </c>
      <c r="P4" s="7" t="s">
        <v>30</v>
      </c>
      <c r="Q4" s="20">
        <f>B4</f>
        <v>-40</v>
      </c>
      <c r="R4">
        <v>92.91</v>
      </c>
      <c r="S4">
        <v>9.03084E-3</v>
      </c>
      <c r="T4" s="26">
        <f>E4</f>
        <v>92.911199999999994</v>
      </c>
      <c r="U4" s="26">
        <f>F4</f>
        <v>8.6517599999999997E-3</v>
      </c>
    </row>
    <row r="5" spans="1:21" ht="14">
      <c r="B5">
        <v>-24</v>
      </c>
      <c r="C5">
        <v>92.931899999999999</v>
      </c>
      <c r="D5">
        <v>1.55593E-2</v>
      </c>
      <c r="E5">
        <v>92.911199999999994</v>
      </c>
      <c r="F5">
        <v>9.3924000000000004E-3</v>
      </c>
      <c r="G5" s="3"/>
      <c r="H5" s="3"/>
      <c r="I5" s="3"/>
      <c r="J5" s="20">
        <f t="shared" ref="J5:J16" si="0">B5</f>
        <v>-24</v>
      </c>
      <c r="K5">
        <v>92.89</v>
      </c>
      <c r="L5">
        <v>9.14097E-3</v>
      </c>
      <c r="M5" s="26">
        <f t="shared" ref="M5:M16" si="1">E5</f>
        <v>92.911199999999994</v>
      </c>
      <c r="N5" s="26">
        <f t="shared" ref="N5:N16" si="2">F5</f>
        <v>9.3924000000000004E-3</v>
      </c>
      <c r="O5" s="3"/>
      <c r="P5" s="3"/>
      <c r="Q5" s="20">
        <f t="shared" ref="Q5:Q16" si="3">B5</f>
        <v>-24</v>
      </c>
      <c r="R5">
        <v>92.908600000000007</v>
      </c>
      <c r="S5">
        <v>8.0120999999999994E-3</v>
      </c>
      <c r="T5" s="26">
        <f t="shared" ref="T5:T16" si="4">E5</f>
        <v>92.911199999999994</v>
      </c>
      <c r="U5" s="26">
        <f t="shared" ref="U5:U16" si="5">F5</f>
        <v>9.3924000000000004E-3</v>
      </c>
    </row>
    <row r="6" spans="1:21" ht="14">
      <c r="B6">
        <v>-16</v>
      </c>
      <c r="C6">
        <v>92.903999999999996</v>
      </c>
      <c r="D6">
        <v>1.6248599999999998E-2</v>
      </c>
      <c r="E6">
        <v>92.911199999999994</v>
      </c>
      <c r="F6">
        <v>9.6771900000000004E-3</v>
      </c>
      <c r="G6"/>
      <c r="I6"/>
      <c r="J6" s="20">
        <f t="shared" si="0"/>
        <v>-16</v>
      </c>
      <c r="K6">
        <v>92.887500000000003</v>
      </c>
      <c r="L6">
        <v>9.27388E-3</v>
      </c>
      <c r="M6" s="26">
        <f t="shared" si="1"/>
        <v>92.911199999999994</v>
      </c>
      <c r="N6" s="26">
        <f t="shared" si="2"/>
        <v>9.6771900000000004E-3</v>
      </c>
      <c r="O6" s="3"/>
      <c r="P6"/>
      <c r="Q6" s="20">
        <f t="shared" si="3"/>
        <v>-16</v>
      </c>
      <c r="R6">
        <v>92.928299999999993</v>
      </c>
      <c r="S6">
        <v>9.0724699999999991E-3</v>
      </c>
      <c r="T6" s="26">
        <f t="shared" si="4"/>
        <v>92.911199999999994</v>
      </c>
      <c r="U6" s="26">
        <f t="shared" si="5"/>
        <v>9.6771900000000004E-3</v>
      </c>
    </row>
    <row r="7" spans="1:21" ht="14">
      <c r="B7">
        <v>-12</v>
      </c>
      <c r="C7">
        <v>92.79</v>
      </c>
      <c r="D7">
        <v>1.6818E-2</v>
      </c>
      <c r="E7">
        <v>92.911199999999994</v>
      </c>
      <c r="F7">
        <v>8.9004500000000007E-3</v>
      </c>
      <c r="G7"/>
      <c r="I7"/>
      <c r="J7" s="20">
        <f t="shared" si="0"/>
        <v>-12</v>
      </c>
      <c r="K7">
        <v>92.899100000000004</v>
      </c>
      <c r="L7">
        <v>9.6650099999999999E-3</v>
      </c>
      <c r="M7" s="26">
        <f t="shared" si="1"/>
        <v>92.911199999999994</v>
      </c>
      <c r="N7" s="26">
        <f t="shared" si="2"/>
        <v>8.9004500000000007E-3</v>
      </c>
      <c r="O7" s="11"/>
      <c r="P7"/>
      <c r="Q7" s="20">
        <f t="shared" si="3"/>
        <v>-12</v>
      </c>
      <c r="R7">
        <v>92.992199999999997</v>
      </c>
      <c r="S7">
        <v>9.3205100000000006E-3</v>
      </c>
      <c r="T7" s="26">
        <f t="shared" si="4"/>
        <v>92.911199999999994</v>
      </c>
      <c r="U7" s="26">
        <f t="shared" si="5"/>
        <v>8.9004500000000007E-3</v>
      </c>
    </row>
    <row r="8" spans="1:21" ht="14">
      <c r="B8">
        <v>-8</v>
      </c>
      <c r="C8">
        <v>92.597999999999999</v>
      </c>
      <c r="D8">
        <v>1.5063099999999999E-2</v>
      </c>
      <c r="E8">
        <v>92.911199999843234</v>
      </c>
      <c r="F8">
        <v>8.2922599999999992E-3</v>
      </c>
      <c r="G8"/>
      <c r="I8"/>
      <c r="J8" s="20">
        <f t="shared" si="0"/>
        <v>-8</v>
      </c>
      <c r="K8">
        <v>92.925200000000004</v>
      </c>
      <c r="L8">
        <v>8.1029199999999996E-3</v>
      </c>
      <c r="M8" s="26">
        <f t="shared" si="1"/>
        <v>92.911199999843234</v>
      </c>
      <c r="N8" s="26">
        <f t="shared" si="2"/>
        <v>8.2922599999999992E-3</v>
      </c>
      <c r="P8"/>
      <c r="Q8" s="20">
        <f t="shared" si="3"/>
        <v>-8</v>
      </c>
      <c r="R8">
        <v>92.953999999999994</v>
      </c>
      <c r="S8">
        <v>8.7081099999999998E-3</v>
      </c>
      <c r="T8" s="26">
        <f t="shared" si="4"/>
        <v>92.911199999843234</v>
      </c>
      <c r="U8" s="26">
        <f t="shared" si="5"/>
        <v>8.2922599999999992E-3</v>
      </c>
    </row>
    <row r="9" spans="1:21" ht="14">
      <c r="B9">
        <v>-4</v>
      </c>
      <c r="C9">
        <v>92.755600000000001</v>
      </c>
      <c r="D9">
        <v>2.1229999999999999E-2</v>
      </c>
      <c r="E9">
        <v>92.78847845082548</v>
      </c>
      <c r="F9">
        <v>1.5744299999999999E-2</v>
      </c>
      <c r="G9"/>
      <c r="H9"/>
      <c r="I9"/>
      <c r="J9" s="20">
        <f t="shared" si="0"/>
        <v>-4</v>
      </c>
      <c r="K9">
        <v>92.849299999999999</v>
      </c>
      <c r="L9">
        <v>1.4218700000000001E-2</v>
      </c>
      <c r="M9" s="26">
        <f t="shared" si="1"/>
        <v>92.78847845082548</v>
      </c>
      <c r="N9" s="26">
        <f t="shared" si="2"/>
        <v>1.5744299999999999E-2</v>
      </c>
      <c r="O9"/>
      <c r="P9"/>
      <c r="Q9" s="20">
        <f t="shared" si="3"/>
        <v>-4</v>
      </c>
      <c r="R9">
        <v>92.864599999999996</v>
      </c>
      <c r="S9">
        <v>1.54185E-2</v>
      </c>
      <c r="T9" s="26">
        <f t="shared" si="4"/>
        <v>92.78847845082548</v>
      </c>
      <c r="U9" s="26">
        <f t="shared" si="5"/>
        <v>1.5744299999999999E-2</v>
      </c>
    </row>
    <row r="10" spans="1:21" ht="14">
      <c r="B10">
        <v>0</v>
      </c>
      <c r="C10">
        <v>92.924400000000006</v>
      </c>
      <c r="D10">
        <v>3.06506E-2</v>
      </c>
      <c r="E10">
        <v>92.748388622604935</v>
      </c>
      <c r="F10">
        <v>1.8768900000000002E-2</v>
      </c>
      <c r="G10"/>
      <c r="H10"/>
      <c r="I10"/>
      <c r="J10" s="20">
        <f t="shared" si="0"/>
        <v>0</v>
      </c>
      <c r="K10">
        <v>92.643199999999993</v>
      </c>
      <c r="L10">
        <v>1.89012E-2</v>
      </c>
      <c r="M10" s="26">
        <f t="shared" si="1"/>
        <v>92.748388622604935</v>
      </c>
      <c r="N10" s="26">
        <f t="shared" si="2"/>
        <v>1.8768900000000002E-2</v>
      </c>
      <c r="O10"/>
      <c r="P10"/>
      <c r="Q10" s="20">
        <f t="shared" si="3"/>
        <v>0</v>
      </c>
      <c r="R10">
        <v>92.716499999999996</v>
      </c>
      <c r="S10">
        <v>2.00206E-2</v>
      </c>
      <c r="T10" s="26">
        <f t="shared" si="4"/>
        <v>92.748388622604935</v>
      </c>
      <c r="U10" s="26">
        <f t="shared" si="5"/>
        <v>1.8768900000000002E-2</v>
      </c>
    </row>
    <row r="11" spans="1:21" ht="14">
      <c r="B11">
        <v>4</v>
      </c>
      <c r="C11">
        <v>92.793400000000005</v>
      </c>
      <c r="D11">
        <v>2.3638099999999999E-2</v>
      </c>
      <c r="E11">
        <v>92.911198961562263</v>
      </c>
      <c r="F11">
        <v>8.3687999999999992E-3</v>
      </c>
      <c r="G11"/>
      <c r="H11"/>
      <c r="I11"/>
      <c r="J11" s="20">
        <f t="shared" si="0"/>
        <v>4</v>
      </c>
      <c r="K11">
        <v>92.807400000000001</v>
      </c>
      <c r="L11">
        <v>1.6367699999999999E-2</v>
      </c>
      <c r="M11" s="26">
        <f t="shared" si="1"/>
        <v>92.911198961562263</v>
      </c>
      <c r="N11" s="26">
        <f t="shared" si="2"/>
        <v>8.3687999999999992E-3</v>
      </c>
      <c r="O11"/>
      <c r="P11"/>
      <c r="Q11" s="20">
        <f t="shared" si="3"/>
        <v>4</v>
      </c>
      <c r="R11">
        <v>92.819100000000006</v>
      </c>
      <c r="S11">
        <v>1.7658199999999999E-2</v>
      </c>
      <c r="T11" s="26">
        <f t="shared" si="4"/>
        <v>92.911198961562263</v>
      </c>
      <c r="U11" s="26">
        <f t="shared" si="5"/>
        <v>8.3687999999999992E-3</v>
      </c>
    </row>
    <row r="12" spans="1:21" ht="14">
      <c r="B12">
        <v>8</v>
      </c>
      <c r="C12">
        <v>92.604200000000006</v>
      </c>
      <c r="D12">
        <v>1.8467999999999998E-2</v>
      </c>
      <c r="E12">
        <v>92.911199999999994</v>
      </c>
      <c r="F12">
        <v>9.16784E-3</v>
      </c>
      <c r="G12"/>
      <c r="H12"/>
      <c r="I12"/>
      <c r="J12" s="20">
        <f t="shared" si="0"/>
        <v>8</v>
      </c>
      <c r="K12">
        <v>92.922200000000004</v>
      </c>
      <c r="L12">
        <v>8.9227899999999999E-3</v>
      </c>
      <c r="M12" s="26">
        <f t="shared" si="1"/>
        <v>92.911199999999994</v>
      </c>
      <c r="N12" s="26">
        <f t="shared" si="2"/>
        <v>9.16784E-3</v>
      </c>
      <c r="O12"/>
      <c r="P12"/>
      <c r="Q12" s="20">
        <f t="shared" si="3"/>
        <v>8</v>
      </c>
      <c r="R12">
        <v>92.942300000000003</v>
      </c>
      <c r="S12">
        <v>9.3856100000000008E-3</v>
      </c>
      <c r="T12" s="26">
        <f t="shared" si="4"/>
        <v>92.911199999999994</v>
      </c>
      <c r="U12" s="26">
        <f t="shared" si="5"/>
        <v>9.16784E-3</v>
      </c>
    </row>
    <row r="13" spans="1:21" ht="14">
      <c r="B13">
        <v>12</v>
      </c>
      <c r="C13">
        <v>92.77</v>
      </c>
      <c r="D13">
        <v>1.5907299999999999E-2</v>
      </c>
      <c r="E13">
        <v>92.911199999999994</v>
      </c>
      <c r="F13">
        <v>8.8019499999999994E-3</v>
      </c>
      <c r="G13"/>
      <c r="H13"/>
      <c r="I13"/>
      <c r="J13" s="20">
        <f t="shared" si="0"/>
        <v>12</v>
      </c>
      <c r="K13">
        <v>92.902100000000004</v>
      </c>
      <c r="L13">
        <v>9.9442699999999998E-3</v>
      </c>
      <c r="M13" s="26">
        <f t="shared" si="1"/>
        <v>92.911199999999994</v>
      </c>
      <c r="N13" s="26">
        <f t="shared" si="2"/>
        <v>8.8019499999999994E-3</v>
      </c>
      <c r="O13"/>
      <c r="P13"/>
      <c r="Q13" s="20">
        <f t="shared" si="3"/>
        <v>12</v>
      </c>
      <c r="R13">
        <v>92.991399999999999</v>
      </c>
      <c r="S13">
        <v>8.7916999999999995E-3</v>
      </c>
      <c r="T13" s="26">
        <f t="shared" si="4"/>
        <v>92.911199999999994</v>
      </c>
      <c r="U13" s="26">
        <f t="shared" si="5"/>
        <v>8.8019499999999994E-3</v>
      </c>
    </row>
    <row r="14" spans="1:21" ht="14">
      <c r="B14">
        <v>16</v>
      </c>
      <c r="C14">
        <v>92.906499999999994</v>
      </c>
      <c r="D14">
        <v>1.6755200000000001E-2</v>
      </c>
      <c r="E14">
        <v>92.911199999999994</v>
      </c>
      <c r="F14">
        <v>8.6418899999999993E-3</v>
      </c>
      <c r="H14"/>
      <c r="I14"/>
      <c r="J14" s="20">
        <f t="shared" si="0"/>
        <v>16</v>
      </c>
      <c r="K14">
        <v>92.887699999999995</v>
      </c>
      <c r="L14">
        <v>9.4508400000000003E-3</v>
      </c>
      <c r="M14" s="26">
        <f t="shared" si="1"/>
        <v>92.911199999999994</v>
      </c>
      <c r="N14" s="26">
        <f t="shared" si="2"/>
        <v>8.6418899999999993E-3</v>
      </c>
      <c r="O14"/>
      <c r="P14"/>
      <c r="Q14" s="20">
        <f t="shared" si="3"/>
        <v>16</v>
      </c>
      <c r="R14">
        <v>92.933999999999997</v>
      </c>
      <c r="S14">
        <v>7.9183900000000008E-3</v>
      </c>
      <c r="T14" s="26">
        <f t="shared" si="4"/>
        <v>92.911199999999994</v>
      </c>
      <c r="U14" s="26">
        <f t="shared" si="5"/>
        <v>8.6418899999999993E-3</v>
      </c>
    </row>
    <row r="15" spans="1:21" ht="14">
      <c r="B15">
        <v>24</v>
      </c>
      <c r="C15">
        <v>92.944199999999995</v>
      </c>
      <c r="D15">
        <v>1.58884E-2</v>
      </c>
      <c r="E15">
        <v>92.911199999999994</v>
      </c>
      <c r="F15">
        <v>8.3997700000000008E-3</v>
      </c>
      <c r="H15"/>
      <c r="I15"/>
      <c r="J15" s="20">
        <f t="shared" si="0"/>
        <v>24</v>
      </c>
      <c r="K15">
        <v>92.891099999999994</v>
      </c>
      <c r="L15">
        <v>9.3660800000000006E-3</v>
      </c>
      <c r="M15" s="26">
        <f t="shared" si="1"/>
        <v>92.911199999999994</v>
      </c>
      <c r="N15" s="26">
        <f t="shared" si="2"/>
        <v>8.3997700000000008E-3</v>
      </c>
      <c r="O15"/>
      <c r="P15"/>
      <c r="Q15" s="20">
        <f t="shared" si="3"/>
        <v>24</v>
      </c>
      <c r="R15">
        <v>92.905299999999997</v>
      </c>
      <c r="S15">
        <v>8.6436199999999994E-3</v>
      </c>
      <c r="T15" s="26">
        <f t="shared" si="4"/>
        <v>92.911199999999994</v>
      </c>
      <c r="U15" s="26">
        <f t="shared" si="5"/>
        <v>8.3997700000000008E-3</v>
      </c>
    </row>
    <row r="16" spans="1:21" ht="14">
      <c r="B16">
        <v>40</v>
      </c>
      <c r="C16">
        <v>92.953199999999995</v>
      </c>
      <c r="D16">
        <v>1.8340100000000002E-2</v>
      </c>
      <c r="E16">
        <v>92.911199999999994</v>
      </c>
      <c r="F16">
        <v>8.9853299999999997E-3</v>
      </c>
      <c r="H16"/>
      <c r="I16"/>
      <c r="J16" s="20">
        <f t="shared" si="0"/>
        <v>40</v>
      </c>
      <c r="K16">
        <v>92.887799999999999</v>
      </c>
      <c r="L16">
        <v>8.9593799999999994E-3</v>
      </c>
      <c r="M16" s="26">
        <f t="shared" si="1"/>
        <v>92.911199999999994</v>
      </c>
      <c r="N16" s="26">
        <f t="shared" si="2"/>
        <v>8.9853299999999997E-3</v>
      </c>
      <c r="O16"/>
      <c r="P16"/>
      <c r="Q16" s="20">
        <f t="shared" si="3"/>
        <v>40</v>
      </c>
      <c r="R16">
        <v>92.903300000000002</v>
      </c>
      <c r="S16">
        <v>8.30585E-3</v>
      </c>
      <c r="T16" s="26">
        <f t="shared" si="4"/>
        <v>92.911199999999994</v>
      </c>
      <c r="U16" s="26">
        <f t="shared" si="5"/>
        <v>8.9853299999999997E-3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-40</v>
      </c>
      <c r="C36" s="6">
        <f>1000000*(SIN(E4*PI()/360)/SIN(C4*PI()/360)-1)</f>
        <v>-140.14044682153502</v>
      </c>
      <c r="D36" s="6">
        <f>1000000/TAN(E4*PI()/360)*SQRT((D4*PI()/360)^2+(F4*PI()/360)^2)</f>
        <v>153.27167931152175</v>
      </c>
      <c r="F36" s="6">
        <f>1000000*(SIN(M4*PI()/360)/SIN(K4*PI()/360)-1)</f>
        <v>187.50215974705498</v>
      </c>
      <c r="G36" s="6">
        <f>1000000/TAN(M4*PI()/360)*SQRT((L4*PI()/360)^2+(N4*PI()/360)^2)</f>
        <v>109.98020559904283</v>
      </c>
      <c r="H36" s="6"/>
      <c r="I36" s="6">
        <f>1000000*(SIN(T4*PI()/360)/SIN(R4*PI()/360)-1)</f>
        <v>9.9531217985227016</v>
      </c>
      <c r="J36" s="6">
        <f>1000000/TAN(T4*PI()/360)*SQRT((S4*PI()/360)^2+(U4*PI()/360)^2)</f>
        <v>103.7294936805946</v>
      </c>
      <c r="K36" s="18"/>
      <c r="L36" s="7">
        <f>B36</f>
        <v>-40</v>
      </c>
      <c r="M36" s="18">
        <f>(U37/(1+V37)*C36+V37*U37/(1+V37)/(1-2*V37)*C36+W37*X37/(1+X37)/(1-2*X37)*F36+Z37*Y37/(1+Z37)/(1-2*Z37)*I36)/1000</f>
        <v>-15.694159510373563</v>
      </c>
      <c r="N36" s="18">
        <f>(W37/(1+X37)*F36+X37*W37/(1+X37)/(1-2*X37)*F36+U37*V37/(1+V37)/(1-2*V37)*C36+Z37*Y37/(1+Z37)/(1-2*Z37)*I36)/1000</f>
        <v>37.232723089167884</v>
      </c>
      <c r="O36" s="18">
        <f>(Y37/(1+Z37)*I36+Z37*Y37/(1+Z37)/(1-2*Z37)*I36+W37*X37/(1+X37)/(1-2*X37)*F36+V37*U37/(1+V37)/(1-2*V37)*C36)/1000</f>
        <v>8.5517246513280654</v>
      </c>
      <c r="Q36" s="18">
        <f>(SQRT((U37/(1+V37)*D36)^2+(V37*U37/(1+V37)/(1-2*V37)*D36)^2+(X37*W37/(1+X37)/(1-2*X37)*G36)^2+(Z37*Y37/(1+Z37)/(1-2*Z37)*J36)^2))/1000</f>
        <v>35.962817980840718</v>
      </c>
      <c r="R36" s="18">
        <f>(SQRT((W37/(1+X37)*G36)^2+(X37*W37/(1+X37)/(1-2*X37)*G36)^2+(V37*U37/(1+V37)/(1-2*V37)*D36)^2+(Z37*Y37/(1+Z37)/(1-2*Z37)*J36)^2))/1000</f>
        <v>31.558433092100945</v>
      </c>
      <c r="S36" s="18">
        <f>(SQRT((Y37/(1+Z37)*J36)^2+(Z37*Y37/(1+Z37)/(1-2*Z37)*J36)^2+(V37*U37/(1+V37)/(1-2*V37)*D36)^2+(X37*W37/(1+X37)/(1-2*X37)*G36)^2))/1000</f>
        <v>31.001232999791181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8" si="6">B5</f>
        <v>-24</v>
      </c>
      <c r="C37" s="6">
        <f t="shared" ref="C37:C48" si="7">1000000*(SIN(E5*PI()/360)/SIN(C5*PI()/360)-1)</f>
        <v>-171.64291337512515</v>
      </c>
      <c r="D37" s="6">
        <f t="shared" ref="D37:D48" si="8">1000000/TAN(E5*PI()/360)*SQRT((D5*PI()/360)^2+(F5*PI()/360)^2)</f>
        <v>150.74105738318622</v>
      </c>
      <c r="F37" s="6">
        <f>1000000*(SIN(M5*PI()/360)/SIN(K5*PI()/360)-1)</f>
        <v>175.88380838340356</v>
      </c>
      <c r="G37" s="6">
        <f>1000000/TAN(M5*PI()/360)*SQRT((L5*PI()/360)^2+(N5*PI()/360)^2)</f>
        <v>108.70529954119132</v>
      </c>
      <c r="I37" s="6">
        <f>1000000*(SIN(T5*PI()/360)/SIN(R5*PI()/360)-1)</f>
        <v>21.565486252095312</v>
      </c>
      <c r="J37" s="6">
        <f>1000000/TAN(T5*PI()/360)*SQRT((S5*PI()/360)^2+(U5*PI()/360)^2)</f>
        <v>102.39515453729328</v>
      </c>
      <c r="K37" s="18"/>
      <c r="L37" s="7">
        <f t="shared" ref="L37:L48" si="9">B37</f>
        <v>-24</v>
      </c>
      <c r="M37" s="18">
        <f>(U38/(1+V38)*C37+V38*U38/(1+V38)/(1-2*V38)*C37+W38*X38/(1+X38)/(1-2*X38)*F37+Z38*Y38/(1+Z38)/(1-2*Z38)*I37)/1000</f>
        <v>-24.600389815590319</v>
      </c>
      <c r="N37" s="18">
        <f>(W38/(1+X38)*F37+X38*W38/(1+X38)/(1-2*X38)*F37+U38*V38/(1+V38)/(1-2*V38)*C37+Z38*Y38/(1+Z38)/(1-2*Z38)*I37)/1000</f>
        <v>31.538542160787383</v>
      </c>
      <c r="O37" s="18">
        <f>(Y38/(1+Z38)*I37+Z38*Y38/(1+Z38)/(1-2*Z38)*I37+W38*X38/(1+X38)/(1-2*X38)*F37+V38*U38/(1+V38)/(1-2*V38)*C37)/1000</f>
        <v>6.6101978164991344</v>
      </c>
      <c r="Q37" s="18">
        <f>(SQRT((U38/(1+V38)*D37)^2+(V38*U38/(1+V38)/(1-2*V38)*D37)^2+(X38*W38/(1+X38)/(1-2*X38)*G37)^2+(Z38*Y38/(1+Z38)/(1-2*Z38)*J37)^2))/1000</f>
        <v>35.409412884459812</v>
      </c>
      <c r="R37" s="18">
        <f>(SQRT((W38/(1+X38)*G37)^2+(X38*W38/(1+X38)/(1-2*X38)*G37)^2+(V38*U38/(1+V38)/(1-2*V38)*D37)^2+(Z38*Y38/(1+Z38)/(1-2*Z38)*J37)^2))/1000</f>
        <v>31.132577274756567</v>
      </c>
      <c r="S37" s="18">
        <f>(SQRT((Y38/(1+Z38)*J37)^2+(Z38*Y38/(1+Z38)/(1-2*Z38)*J37)^2+(V38*U38/(1+V38)/(1-2*V38)*D37)^2+(X38*W38/(1+X38)/(1-2*X38)*G37)^2))/1000</f>
        <v>30.569221740872695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6"/>
        <v>-16</v>
      </c>
      <c r="C38" s="6">
        <f t="shared" si="7"/>
        <v>59.723347971329943</v>
      </c>
      <c r="D38" s="6">
        <f t="shared" si="8"/>
        <v>156.85905139773121</v>
      </c>
      <c r="F38" s="6">
        <f>1000000*(SIN(M6*PI()/360)/SIN(K6*PI()/360)-1)</f>
        <v>196.63115848578272</v>
      </c>
      <c r="G38" s="6">
        <f>1000000/TAN(M6*PI()/360)*SQRT((L6*PI()/360)^2+(N6*PI()/360)^2)</f>
        <v>111.17020872320762</v>
      </c>
      <c r="I38" s="6">
        <f>1000000*(SIN(T6*PI()/360)/SIN(R6*PI()/360)-1)</f>
        <v>-141.79854828000327</v>
      </c>
      <c r="J38" s="6">
        <f>1000000/TAN(T6*PI()/360)*SQRT((S6*PI()/360)^2+(U6*PI()/360)^2)</f>
        <v>110.02098232917147</v>
      </c>
      <c r="K38" s="18"/>
      <c r="L38" s="7">
        <f t="shared" si="9"/>
        <v>-16</v>
      </c>
      <c r="M38" s="18">
        <f>(U39/(1+V39)*C38+V39*U39/(1+V39)/(1-2*V39)*C38+W39*X39/(1+X39)/(1-2*X39)*F38+Z39*Y39/(1+Z39)/(1-2*Z39)*I38)/1000</f>
        <v>23.526512682210782</v>
      </c>
      <c r="N38" s="18">
        <f>(W39/(1+X39)*F38+X39*W39/(1+X39)/(1-2*X39)*F38+U39*V39/(1+V39)/(1-2*V39)*C38+Z39*Y39/(1+Z39)/(1-2*Z39)*I38)/1000</f>
        <v>45.642389765314682</v>
      </c>
      <c r="O38" s="18">
        <f>(Y39/(1+Z39)*I38+Z39*Y39/(1+Z39)/(1-2*Z39)*I38+W39*X39/(1+X39)/(1-2*X39)*F38+V39*U39/(1+V39)/(1-2*V39)*C38)/1000</f>
        <v>-9.0270244045430381</v>
      </c>
      <c r="Q38" s="18">
        <f>(SQRT((U39/(1+V39)*D38)^2+(V39*U39/(1+V39)/(1-2*V39)*D38)^2+(X39*W39/(1+X39)/(1-2*X39)*G38)^2+(Z39*Y39/(1+Z39)/(1-2*Z39)*J38)^2))/1000</f>
        <v>36.909195215154412</v>
      </c>
      <c r="R38" s="18">
        <f>(SQRT((W39/(1+X39)*G38)^2+(X39*W39/(1+X39)/(1-2*X39)*G38)^2+(V39*U39/(1+V39)/(1-2*V39)*D38)^2+(Z39*Y39/(1+Z39)/(1-2*Z39)*J38)^2))/1000</f>
        <v>32.291402845303168</v>
      </c>
      <c r="S38" s="18">
        <f>(SQRT((Y39/(1+Z39)*J38)^2+(Z39*Y39/(1+Z39)/(1-2*Z39)*J38)^2+(V39*U39/(1+V39)/(1-2*V39)*D38)^2+(X39*W39/(1+X39)/(1-2*X39)*G38)^2))/1000</f>
        <v>32.188530005831531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6"/>
        <v>-12</v>
      </c>
      <c r="C39" s="6">
        <f t="shared" si="7"/>
        <v>1006.8215733562979</v>
      </c>
      <c r="D39" s="6">
        <f t="shared" si="8"/>
        <v>157.82053483290457</v>
      </c>
      <c r="F39" s="6">
        <f>1000000*(SIN(M7*PI()/360)/SIN(K7*PI()/360)-1)</f>
        <v>100.37474180335515</v>
      </c>
      <c r="G39" s="6">
        <f>1000000/TAN(M7*PI()/360)*SQRT((L7*PI()/360)^2+(N7*PI()/360)^2)</f>
        <v>108.97579144568574</v>
      </c>
      <c r="I39" s="6">
        <f>1000000*(SIN(T7*PI()/360)/SIN(R7*PI()/360)-1)</f>
        <v>-671.12474232744466</v>
      </c>
      <c r="J39" s="6">
        <f>1000000/TAN(T7*PI()/360)*SQRT((S7*PI()/360)^2+(U7*PI()/360)^2)</f>
        <v>106.8914556604755</v>
      </c>
      <c r="K39" s="18"/>
      <c r="L39" s="7">
        <f t="shared" si="9"/>
        <v>-12</v>
      </c>
      <c r="M39" s="18">
        <f>(U40/(1+V40)*C39+V40*U40/(1+V40)/(1-2*V40)*C39+W40*X40/(1+X40)/(1-2*X40)*F39+Z40*Y40/(1+Z40)/(1-2*Z40)*I39)/1000</f>
        <v>215.47215625068873</v>
      </c>
      <c r="N39" s="18">
        <f>(W40/(1+X40)*F39+X40*W40/(1+X40)/(1-2*X40)*F39+U40*V40/(1+V40)/(1-2*V40)*C39+Z40*Y40/(1+Z40)/(1-2*Z40)*I39)/1000</f>
        <v>69.046129615213388</v>
      </c>
      <c r="O39" s="18">
        <f>(Y40/(1+Z40)*I39+Z40*Y40/(1+Z40)/(1-2*Z40)*I39+W40*X40/(1+X40)/(1-2*X40)*F39+V40*U40/(1+V40)/(1-2*V40)*C39)/1000</f>
        <v>-55.580710128992749</v>
      </c>
      <c r="Q39" s="18">
        <f>(SQRT((U40/(1+V40)*D39)^2+(V40*U40/(1+V40)/(1-2*V40)*D39)^2+(X40*W40/(1+X40)/(1-2*X40)*G39)^2+(Z40*Y40/(1+Z40)/(1-2*Z40)*J39)^2))/1000</f>
        <v>36.845215147510956</v>
      </c>
      <c r="R39" s="18">
        <f>(SQRT((W40/(1+X40)*G39)^2+(X40*W40/(1+X40)/(1-2*X40)*G39)^2+(V40*U40/(1+V40)/(1-2*V40)*D39)^2+(Z40*Y40/(1+Z40)/(1-2*Z40)*J39)^2))/1000</f>
        <v>31.898504166545319</v>
      </c>
      <c r="S39" s="18">
        <f>(SQRT((Y40/(1+Z40)*J39)^2+(Z40*Y40/(1+Z40)/(1-2*Z40)*J39)^2+(V40*U40/(1+V40)/(1-2*V40)*D39)^2+(X40*W40/(1+X40)/(1-2*X40)*G39)^2))/1000</f>
        <v>31.713932816376108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6"/>
        <v>-8</v>
      </c>
      <c r="C40" s="6">
        <f t="shared" si="7"/>
        <v>2608.2417644268662</v>
      </c>
      <c r="D40" s="6">
        <f t="shared" si="8"/>
        <v>142.61545255178055</v>
      </c>
      <c r="F40" s="6">
        <f>1000000*(SIN(M8*PI()/360)/SIN(K8*PI()/360)-1)</f>
        <v>-116.09701668358063</v>
      </c>
      <c r="G40" s="6">
        <f>1000000/TAN(M8*PI()/360)*SQRT((L8*PI()/360)^2+(N8*PI()/360)^2)</f>
        <v>96.161561604373787</v>
      </c>
      <c r="I40" s="6">
        <f>1000000*(SIN(T8*PI()/360)/SIN(R8*PI()/360)-1)</f>
        <v>-354.79350722134041</v>
      </c>
      <c r="J40" s="6">
        <f>1000000/TAN(T8*PI()/360)*SQRT((S8*PI()/360)^2+(U8*PI()/360)^2)</f>
        <v>99.734318604592772</v>
      </c>
      <c r="K40" s="18"/>
      <c r="L40" s="7">
        <f t="shared" si="9"/>
        <v>-8</v>
      </c>
      <c r="M40" s="18">
        <f>(U41/(1+V41)*C40+V41*U41/(1+V41)/(1-2*V41)*C40+W41*X41/(1+X41)/(1-2*X41)*F40+Z41*Y41/(1+Z41)/(1-2*Z41)*I40)/1000</f>
        <v>680.27968531680619</v>
      </c>
      <c r="N40" s="18">
        <f>(W41/(1+X41)*F40+X41*W41/(1+X41)/(1-2*X41)*F40+U41*V41/(1+V41)/(1-2*V41)*C40+Z41*Y41/(1+Z41)/(1-2*Z41)*I40)/1000</f>
        <v>240.19418990665724</v>
      </c>
      <c r="O40" s="18">
        <f>(Y41/(1+Z41)*I40+Z41*Y41/(1+Z41)/(1-2*Z41)*I40+W41*X41/(1+X41)/(1-2*X41)*F40+V41*U41/(1+V41)/(1-2*V41)*C40)/1000</f>
        <v>201.63552605055756</v>
      </c>
      <c r="Q40" s="18">
        <f>(SQRT((U41/(1+V41)*D40)^2+(V41*U41/(1+V41)/(1-2*V41)*D40)^2+(X41*W41/(1+X41)/(1-2*X41)*G40)^2+(Z41*Y41/(1+Z41)/(1-2*Z41)*J40)^2))/1000</f>
        <v>33.331989889493755</v>
      </c>
      <c r="R40" s="18">
        <f>(SQRT((W41/(1+X41)*G40)^2+(X41*W41/(1+X41)/(1-2*X41)*G40)^2+(V41*U41/(1+V41)/(1-2*V41)*D40)^2+(Z41*Y41/(1+Z41)/(1-2*Z41)*J40)^2))/1000</f>
        <v>28.663151476054658</v>
      </c>
      <c r="S40" s="18">
        <f>(SQRT((Y41/(1+Z41)*J40)^2+(Z41*Y41/(1+Z41)/(1-2*Z41)*J40)^2+(V41*U41/(1+V41)/(1-2*V41)*D40)^2+(X41*W41/(1+X41)/(1-2*X41)*G40)^2))/1000</f>
        <v>28.979986403919753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6"/>
        <v>-4</v>
      </c>
      <c r="C41" s="6">
        <f t="shared" si="7"/>
        <v>273.39979833729268</v>
      </c>
      <c r="D41" s="6">
        <f t="shared" si="8"/>
        <v>219.69275425412118</v>
      </c>
      <c r="F41" s="6">
        <f t="shared" ref="F41:F48" si="10">1000000*(SIN(M9*PI()/360)/SIN(K9*PI()/360)-1)</f>
        <v>-505.14925777189745</v>
      </c>
      <c r="G41" s="6">
        <f t="shared" ref="G41:G48" si="11">1000000/TAN(M9*PI()/360)*SQRT((L9*PI()/360)^2+(N9*PI()/360)^2)</f>
        <v>176.33366518855743</v>
      </c>
      <c r="I41" s="6">
        <f t="shared" ref="I41:I48" si="12">1000000*(SIN(T9*PI()/360)/SIN(R9*PI()/360)-1)</f>
        <v>-632.09773567485252</v>
      </c>
      <c r="J41" s="6">
        <f t="shared" ref="J41:J48" si="13">1000000/TAN(T9*PI()/360)*SQRT((S9*PI()/360)^2+(U9*PI()/360)^2)</f>
        <v>183.16729454768961</v>
      </c>
      <c r="K41" s="18"/>
      <c r="L41" s="7">
        <f t="shared" si="9"/>
        <v>-4</v>
      </c>
      <c r="M41" s="18">
        <f t="shared" ref="M41:M48" si="14">(U42/(1+V42)*C41+V42*U42/(1+V42)/(1-2*V42)*C41+W42*X42/(1+X42)/(1-2*X42)*F41+Z42*Y42/(1+Z42)/(1-2*Z42)*I41)/1000</f>
        <v>-60.493827368390825</v>
      </c>
      <c r="N41" s="18">
        <f t="shared" ref="N41:N48" si="15">(W42/(1+X42)*F41+X42*W42/(1+X42)/(1-2*X42)*F41+U42*V42/(1+V42)/(1-2*V42)*C41+Z42*Y42/(1+Z42)/(1-2*Z42)*I41)/1000</f>
        <v>-186.25944412449073</v>
      </c>
      <c r="O41" s="18">
        <f t="shared" ref="O41:O48" si="16">(Y42/(1+Z42)*I41+Z42*Y42/(1+Z42)/(1-2*Z42)*I41+W42*X42/(1+X42)/(1-2*X42)*F41+V42*U42/(1+V42)/(1-2*V42)*C41)/1000</f>
        <v>-206.76650593958348</v>
      </c>
      <c r="Q41" s="18">
        <f t="shared" ref="Q41:Q48" si="17">(SQRT((U42/(1+V42)*D41)^2+(V42*U42/(1+V42)/(1-2*V42)*D41)^2+(X42*W42/(1+X42)/(1-2*X42)*G41)^2+(Z42*Y42/(1+Z42)/(1-2*Z42)*J41)^2))/1000</f>
        <v>54.007036795369068</v>
      </c>
      <c r="R41" s="18">
        <f t="shared" ref="R41:R48" si="18">(SQRT((W42/(1+X42)*G41)^2+(X42*W42/(1+X42)/(1-2*X42)*G41)^2+(V42*U42/(1+V42)/(1-2*V42)*D41)^2+(Z42*Y42/(1+Z42)/(1-2*Z42)*J41)^2))/1000</f>
        <v>49.685806518082003</v>
      </c>
      <c r="S41" s="18">
        <f t="shared" ref="S41:S48" si="19">(SQRT((Y42/(1+Z42)*J41)^2+(Z42*Y42/(1+Z42)/(1-2*Z42)*J41)^2+(V42*U42/(1+V42)/(1-2*V42)*D41)^2+(X42*W42/(1+X42)/(1-2*X42)*G41)^2))/1000</f>
        <v>50.326792666787412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6"/>
        <v>0</v>
      </c>
      <c r="C42" s="6">
        <f t="shared" si="7"/>
        <v>-1460.7053226227683</v>
      </c>
      <c r="D42" s="6">
        <f t="shared" si="8"/>
        <v>298.94615758054317</v>
      </c>
      <c r="F42" s="6">
        <f t="shared" si="10"/>
        <v>876.12296975514425</v>
      </c>
      <c r="G42" s="6">
        <f t="shared" si="11"/>
        <v>221.56002585885602</v>
      </c>
      <c r="I42" s="6">
        <f t="shared" si="12"/>
        <v>265.3513660166862</v>
      </c>
      <c r="J42" s="6">
        <f t="shared" si="13"/>
        <v>228.26121942274332</v>
      </c>
      <c r="K42" s="18"/>
      <c r="L42" s="7">
        <f t="shared" si="9"/>
        <v>0</v>
      </c>
      <c r="M42" s="18">
        <f t="shared" si="14"/>
        <v>-274.63615244600305</v>
      </c>
      <c r="N42" s="18">
        <f t="shared" si="15"/>
        <v>102.851494784275</v>
      </c>
      <c r="O42" s="18">
        <f t="shared" si="16"/>
        <v>4.1883895649856715</v>
      </c>
      <c r="Q42" s="18">
        <f t="shared" si="17"/>
        <v>71.618086401672599</v>
      </c>
      <c r="R42" s="18">
        <f t="shared" si="18"/>
        <v>63.859673116762451</v>
      </c>
      <c r="S42" s="18">
        <f t="shared" si="19"/>
        <v>64.472599233219142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6"/>
        <v>4</v>
      </c>
      <c r="C43" s="6">
        <f t="shared" si="7"/>
        <v>978.52587367364129</v>
      </c>
      <c r="D43" s="6">
        <f t="shared" si="8"/>
        <v>207.98233640534608</v>
      </c>
      <c r="F43" s="6">
        <f t="shared" si="10"/>
        <v>862.07579523245317</v>
      </c>
      <c r="G43" s="6">
        <f t="shared" si="11"/>
        <v>152.47201786427829</v>
      </c>
      <c r="I43" s="6">
        <f t="shared" si="12"/>
        <v>764.78903953614008</v>
      </c>
      <c r="J43" s="6">
        <f t="shared" si="13"/>
        <v>162.07540055918196</v>
      </c>
      <c r="K43" s="18"/>
      <c r="L43" s="7">
        <f t="shared" si="9"/>
        <v>4</v>
      </c>
      <c r="M43" s="18">
        <f t="shared" si="14"/>
        <v>473.72266927008974</v>
      </c>
      <c r="N43" s="18">
        <f t="shared" si="15"/>
        <v>454.91150275266693</v>
      </c>
      <c r="O43" s="18">
        <f t="shared" si="16"/>
        <v>439.19594990941641</v>
      </c>
      <c r="Q43" s="18">
        <f t="shared" si="17"/>
        <v>49.905020633087851</v>
      </c>
      <c r="R43" s="18">
        <f t="shared" si="18"/>
        <v>44.36647845614857</v>
      </c>
      <c r="S43" s="18">
        <f t="shared" si="19"/>
        <v>45.24609481444859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6"/>
        <v>8</v>
      </c>
      <c r="C44" s="6">
        <f t="shared" si="7"/>
        <v>2556.405186662003</v>
      </c>
      <c r="D44" s="6">
        <f t="shared" si="8"/>
        <v>171.01147128186776</v>
      </c>
      <c r="F44" s="6">
        <f t="shared" si="10"/>
        <v>-91.222609318930552</v>
      </c>
      <c r="G44" s="6">
        <f t="shared" si="11"/>
        <v>106.10843049819582</v>
      </c>
      <c r="I44" s="6">
        <f t="shared" si="12"/>
        <v>-257.84441883058838</v>
      </c>
      <c r="J44" s="6">
        <f t="shared" si="13"/>
        <v>108.8205587889038</v>
      </c>
      <c r="K44" s="18"/>
      <c r="L44" s="7">
        <f t="shared" si="9"/>
        <v>8</v>
      </c>
      <c r="M44" s="18">
        <f t="shared" si="14"/>
        <v>680.38526858825901</v>
      </c>
      <c r="N44" s="18">
        <f t="shared" si="15"/>
        <v>252.69154769903142</v>
      </c>
      <c r="O44" s="18">
        <f t="shared" si="16"/>
        <v>225.77571693176358</v>
      </c>
      <c r="Q44" s="18">
        <f t="shared" si="17"/>
        <v>39.134157214296472</v>
      </c>
      <c r="R44" s="18">
        <f t="shared" si="18"/>
        <v>32.590572563337041</v>
      </c>
      <c r="S44" s="18">
        <f t="shared" si="19"/>
        <v>32.823107668609865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>
        <f t="shared" si="6"/>
        <v>12</v>
      </c>
      <c r="C45" s="6">
        <f t="shared" si="7"/>
        <v>1173.2663624881568</v>
      </c>
      <c r="D45" s="6">
        <f t="shared" si="8"/>
        <v>150.78840290115156</v>
      </c>
      <c r="F45" s="6">
        <f t="shared" si="10"/>
        <v>75.485523998608528</v>
      </c>
      <c r="G45" s="6">
        <f t="shared" si="11"/>
        <v>110.14756141386577</v>
      </c>
      <c r="I45" s="6">
        <f t="shared" si="12"/>
        <v>-664.50319525546138</v>
      </c>
      <c r="J45" s="6">
        <f t="shared" si="13"/>
        <v>103.18400519718287</v>
      </c>
      <c r="K45" s="18"/>
      <c r="L45" s="7">
        <f t="shared" si="9"/>
        <v>12</v>
      </c>
      <c r="M45" s="18">
        <f t="shared" si="14"/>
        <v>260.31161922418715</v>
      </c>
      <c r="N45" s="18">
        <f t="shared" si="15"/>
        <v>82.977791468183185</v>
      </c>
      <c r="O45" s="18">
        <f t="shared" si="16"/>
        <v>-36.558847795935755</v>
      </c>
      <c r="Q45" s="18">
        <f t="shared" si="17"/>
        <v>35.516504320971386</v>
      </c>
      <c r="R45" s="18">
        <f t="shared" si="18"/>
        <v>31.379882117453125</v>
      </c>
      <c r="S45" s="18">
        <f t="shared" si="19"/>
        <v>30.756010030302477</v>
      </c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>
        <f t="shared" si="6"/>
        <v>16</v>
      </c>
      <c r="C46" s="6">
        <f t="shared" si="7"/>
        <v>38.984818495180207</v>
      </c>
      <c r="D46" s="6">
        <f t="shared" si="8"/>
        <v>156.36576416955498</v>
      </c>
      <c r="F46" s="6">
        <f t="shared" si="10"/>
        <v>194.97132128276638</v>
      </c>
      <c r="G46" s="6">
        <f t="shared" si="11"/>
        <v>106.21702378498931</v>
      </c>
      <c r="I46" s="6">
        <f t="shared" si="12"/>
        <v>-189.0508479095443</v>
      </c>
      <c r="J46" s="6">
        <f t="shared" si="13"/>
        <v>97.216081733528796</v>
      </c>
      <c r="K46" s="18"/>
      <c r="L46" s="7">
        <f t="shared" si="9"/>
        <v>16</v>
      </c>
      <c r="M46" s="18">
        <f t="shared" si="14"/>
        <v>11.737996425585541</v>
      </c>
      <c r="N46" s="18">
        <f t="shared" si="15"/>
        <v>36.93581610665715</v>
      </c>
      <c r="O46" s="18">
        <f t="shared" si="16"/>
        <v>-25.098534301331494</v>
      </c>
      <c r="Q46" s="18">
        <f t="shared" si="17"/>
        <v>36.072607049048855</v>
      </c>
      <c r="R46" s="18">
        <f t="shared" si="18"/>
        <v>30.945325795173861</v>
      </c>
      <c r="S46" s="18">
        <f t="shared" si="19"/>
        <v>30.163413293717298</v>
      </c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>
        <f t="shared" si="6"/>
        <v>24</v>
      </c>
      <c r="C47" s="6">
        <f t="shared" si="7"/>
        <v>-273.59027541085101</v>
      </c>
      <c r="D47" s="6">
        <f t="shared" si="8"/>
        <v>149.06334562396907</v>
      </c>
      <c r="F47" s="6">
        <f t="shared" si="10"/>
        <v>166.75539782573523</v>
      </c>
      <c r="G47" s="6">
        <f t="shared" si="11"/>
        <v>104.34792483686235</v>
      </c>
      <c r="I47" s="6">
        <f t="shared" si="12"/>
        <v>48.939145896209624</v>
      </c>
      <c r="J47" s="6">
        <f t="shared" si="13"/>
        <v>99.967029831984263</v>
      </c>
      <c r="K47" s="18"/>
      <c r="L47" s="7">
        <f t="shared" si="9"/>
        <v>24</v>
      </c>
      <c r="M47" s="18">
        <f t="shared" si="14"/>
        <v>-51.209642751754949</v>
      </c>
      <c r="N47" s="18">
        <f t="shared" si="15"/>
        <v>19.923119848001289</v>
      </c>
      <c r="O47" s="18">
        <f t="shared" si="16"/>
        <v>0.89126376707792221</v>
      </c>
      <c r="Q47" s="18">
        <f t="shared" si="17"/>
        <v>34.820675182575336</v>
      </c>
      <c r="R47" s="18">
        <f t="shared" si="18"/>
        <v>30.278547592943458</v>
      </c>
      <c r="S47" s="18">
        <f t="shared" si="19"/>
        <v>29.890359003195808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>
        <f t="shared" si="6"/>
        <v>40</v>
      </c>
      <c r="C48" s="6">
        <f t="shared" si="7"/>
        <v>-348.16543931215358</v>
      </c>
      <c r="D48" s="6">
        <f t="shared" si="8"/>
        <v>169.39050770682854</v>
      </c>
      <c r="F48" s="6">
        <f t="shared" si="10"/>
        <v>194.14140588991381</v>
      </c>
      <c r="G48" s="6">
        <f t="shared" si="11"/>
        <v>105.24300936609878</v>
      </c>
      <c r="I48" s="6">
        <f t="shared" si="12"/>
        <v>65.530375662037343</v>
      </c>
      <c r="J48" s="6">
        <f t="shared" si="13"/>
        <v>101.48831734307485</v>
      </c>
      <c r="K48" s="18"/>
      <c r="L48" s="7">
        <f t="shared" si="9"/>
        <v>40</v>
      </c>
      <c r="M48" s="18">
        <f t="shared" si="14"/>
        <v>-66.963456425218553</v>
      </c>
      <c r="N48" s="18">
        <f t="shared" si="15"/>
        <v>20.639957030500014</v>
      </c>
      <c r="O48" s="18">
        <f t="shared" si="16"/>
        <v>-0.1356709293877284</v>
      </c>
      <c r="Q48" s="18">
        <f t="shared" si="17"/>
        <v>38.518378046977695</v>
      </c>
      <c r="R48" s="18">
        <f t="shared" si="18"/>
        <v>31.999284063683969</v>
      </c>
      <c r="S48" s="18">
        <f t="shared" si="19"/>
        <v>31.681211608332504</v>
      </c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78"/>
  <sheetViews>
    <sheetView zoomScale="125" zoomScaleNormal="125" zoomScalePageLayoutView="125" workbookViewId="0">
      <selection activeCell="E4" sqref="E4:F12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2" style="7" bestFit="1" customWidth="1"/>
    <col min="19" max="19" width="13.83203125" style="7" bestFit="1" customWidth="1"/>
    <col min="20" max="20" width="12" style="7" bestFit="1" customWidth="1"/>
    <col min="21" max="21" width="11.6640625" style="7" bestFit="1" customWidth="1"/>
    <col min="22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-16</v>
      </c>
      <c r="C4">
        <v>92.923100000000005</v>
      </c>
      <c r="D4">
        <v>1.5591000000000001E-2</v>
      </c>
      <c r="E4">
        <v>92.912599999999998</v>
      </c>
      <c r="F4">
        <v>7.8397299999999996E-3</v>
      </c>
      <c r="G4" s="24"/>
      <c r="H4" s="24"/>
      <c r="I4" s="13" t="s">
        <v>30</v>
      </c>
      <c r="J4" s="20">
        <f>B4</f>
        <v>-16</v>
      </c>
      <c r="K4">
        <v>92.891199999999998</v>
      </c>
      <c r="L4">
        <v>1.04688E-2</v>
      </c>
      <c r="M4">
        <f>E4</f>
        <v>92.912599999999998</v>
      </c>
      <c r="N4">
        <f>F4</f>
        <v>7.8397299999999996E-3</v>
      </c>
      <c r="O4" s="13"/>
      <c r="P4" s="13" t="s">
        <v>30</v>
      </c>
      <c r="Q4" s="20">
        <f>B4</f>
        <v>-16</v>
      </c>
      <c r="R4">
        <v>92.917199999999994</v>
      </c>
      <c r="S4">
        <v>7.8221499999999999E-3</v>
      </c>
      <c r="T4">
        <f>E4</f>
        <v>92.912599999999998</v>
      </c>
      <c r="U4">
        <f>F4</f>
        <v>7.8397299999999996E-3</v>
      </c>
    </row>
    <row r="5" spans="1:21">
      <c r="B5">
        <v>-12</v>
      </c>
      <c r="C5">
        <v>92.850700000000003</v>
      </c>
      <c r="D5">
        <v>1.53467E-2</v>
      </c>
      <c r="E5">
        <v>92.912599999999998</v>
      </c>
      <c r="F5">
        <v>8.73379E-3</v>
      </c>
      <c r="G5" s="25"/>
      <c r="H5" s="25"/>
      <c r="I5" s="25"/>
      <c r="J5" s="20">
        <f t="shared" ref="J5:J12" si="0">B5</f>
        <v>-12</v>
      </c>
      <c r="K5">
        <v>92.907600000000002</v>
      </c>
      <c r="L5">
        <v>9.4179399999999996E-3</v>
      </c>
      <c r="M5">
        <f t="shared" ref="M5:M12" si="1">E5</f>
        <v>92.912599999999998</v>
      </c>
      <c r="N5">
        <f t="shared" ref="N5:N12" si="2">F5</f>
        <v>8.73379E-3</v>
      </c>
      <c r="O5" s="25"/>
      <c r="P5" s="25"/>
      <c r="Q5" s="20">
        <f t="shared" ref="Q5:Q12" si="3">B5</f>
        <v>-12</v>
      </c>
      <c r="R5">
        <v>92.946299999999994</v>
      </c>
      <c r="S5">
        <v>7.9279799999999994E-3</v>
      </c>
      <c r="T5">
        <f t="shared" ref="T5:T12" si="4">E5</f>
        <v>92.912599999999998</v>
      </c>
      <c r="U5">
        <f t="shared" ref="U5:U12" si="5">F5</f>
        <v>8.73379E-3</v>
      </c>
    </row>
    <row r="6" spans="1:21">
      <c r="B6">
        <v>-8</v>
      </c>
      <c r="C6">
        <v>92.666899999999998</v>
      </c>
      <c r="D6">
        <v>1.5727999999999999E-2</v>
      </c>
      <c r="E6">
        <v>92.912599999999969</v>
      </c>
      <c r="F6">
        <v>8.5195900000000005E-3</v>
      </c>
      <c r="G6" s="21"/>
      <c r="H6" s="13"/>
      <c r="I6" s="21"/>
      <c r="J6" s="20">
        <f t="shared" si="0"/>
        <v>-8</v>
      </c>
      <c r="K6">
        <v>92.960400000000007</v>
      </c>
      <c r="L6">
        <v>9.5067899999999993E-3</v>
      </c>
      <c r="M6">
        <f t="shared" si="1"/>
        <v>92.912599999999969</v>
      </c>
      <c r="N6">
        <f t="shared" si="2"/>
        <v>8.5195900000000005E-3</v>
      </c>
      <c r="O6" s="25"/>
      <c r="P6" s="21"/>
      <c r="Q6" s="20">
        <f t="shared" si="3"/>
        <v>-8</v>
      </c>
      <c r="R6">
        <v>92.974699999999999</v>
      </c>
      <c r="S6">
        <v>7.28716E-3</v>
      </c>
      <c r="T6">
        <f t="shared" si="4"/>
        <v>92.912599999999969</v>
      </c>
      <c r="U6">
        <f t="shared" si="5"/>
        <v>8.5195900000000005E-3</v>
      </c>
    </row>
    <row r="7" spans="1:21">
      <c r="B7">
        <v>-4</v>
      </c>
      <c r="C7">
        <v>92.650400000000005</v>
      </c>
      <c r="D7">
        <v>1.6283800000000001E-2</v>
      </c>
      <c r="E7">
        <v>92.893569932724475</v>
      </c>
      <c r="F7">
        <v>7.7056700000000004E-3</v>
      </c>
      <c r="G7" s="21"/>
      <c r="H7" s="13"/>
      <c r="I7" s="21"/>
      <c r="J7" s="20">
        <f t="shared" si="0"/>
        <v>-4</v>
      </c>
      <c r="K7">
        <v>92.879900000000006</v>
      </c>
      <c r="L7">
        <v>8.3305500000000008E-3</v>
      </c>
      <c r="M7">
        <f t="shared" si="1"/>
        <v>92.893569932724475</v>
      </c>
      <c r="N7">
        <f t="shared" si="2"/>
        <v>7.7056700000000004E-3</v>
      </c>
      <c r="O7" s="24"/>
      <c r="P7" s="21"/>
      <c r="Q7" s="20">
        <f t="shared" si="3"/>
        <v>-4</v>
      </c>
      <c r="R7">
        <v>92.977800000000002</v>
      </c>
      <c r="S7">
        <v>5.8149600000000001E-3</v>
      </c>
      <c r="T7">
        <f t="shared" si="4"/>
        <v>92.893569932724475</v>
      </c>
      <c r="U7">
        <f t="shared" si="5"/>
        <v>7.7056700000000004E-3</v>
      </c>
    </row>
    <row r="8" spans="1:21">
      <c r="B8">
        <v>0</v>
      </c>
      <c r="C8">
        <v>92.779499999999999</v>
      </c>
      <c r="D8">
        <v>2.2482599999999998E-2</v>
      </c>
      <c r="E8">
        <v>92.85934859479454</v>
      </c>
      <c r="F8">
        <v>1.7714400000000002E-2</v>
      </c>
      <c r="G8" s="21"/>
      <c r="H8" s="13"/>
      <c r="I8" s="21"/>
      <c r="J8" s="20">
        <f t="shared" si="0"/>
        <v>0</v>
      </c>
      <c r="K8">
        <v>92.7196</v>
      </c>
      <c r="L8">
        <v>1.8112099999999999E-2</v>
      </c>
      <c r="M8">
        <f t="shared" si="1"/>
        <v>92.85934859479454</v>
      </c>
      <c r="N8">
        <f t="shared" si="2"/>
        <v>1.7714400000000002E-2</v>
      </c>
      <c r="O8" s="13"/>
      <c r="P8" s="21"/>
      <c r="Q8" s="20">
        <f t="shared" si="3"/>
        <v>0</v>
      </c>
      <c r="R8">
        <v>93.009500000000003</v>
      </c>
      <c r="S8">
        <v>1.20503E-2</v>
      </c>
      <c r="T8">
        <f t="shared" si="4"/>
        <v>92.85934859479454</v>
      </c>
      <c r="U8">
        <f t="shared" si="5"/>
        <v>1.7714400000000002E-2</v>
      </c>
    </row>
    <row r="9" spans="1:21">
      <c r="B9">
        <v>4</v>
      </c>
      <c r="C9">
        <v>92.647599999999997</v>
      </c>
      <c r="D9">
        <v>1.35462E-2</v>
      </c>
      <c r="E9">
        <v>92.912599998984035</v>
      </c>
      <c r="F9">
        <v>8.3621200000000007E-3</v>
      </c>
      <c r="G9" s="21"/>
      <c r="H9" s="21"/>
      <c r="I9" s="21"/>
      <c r="J9" s="20">
        <f t="shared" si="0"/>
        <v>4</v>
      </c>
      <c r="K9">
        <v>92.856800000000007</v>
      </c>
      <c r="L9">
        <v>8.1980400000000002E-3</v>
      </c>
      <c r="M9">
        <f t="shared" si="1"/>
        <v>92.912599998984035</v>
      </c>
      <c r="N9">
        <f t="shared" si="2"/>
        <v>8.3621200000000007E-3</v>
      </c>
      <c r="O9" s="21"/>
      <c r="P9" s="21"/>
      <c r="Q9" s="20">
        <f t="shared" si="3"/>
        <v>4</v>
      </c>
      <c r="R9">
        <v>92.981800000000007</v>
      </c>
      <c r="S9">
        <v>6.2750000000000002E-3</v>
      </c>
      <c r="T9">
        <f t="shared" si="4"/>
        <v>92.912599998984035</v>
      </c>
      <c r="U9">
        <f t="shared" si="5"/>
        <v>8.3621200000000007E-3</v>
      </c>
    </row>
    <row r="10" spans="1:21">
      <c r="B10">
        <v>8</v>
      </c>
      <c r="C10">
        <v>92.659599999999998</v>
      </c>
      <c r="D10">
        <v>1.6326E-2</v>
      </c>
      <c r="E10">
        <v>92.912599999999998</v>
      </c>
      <c r="F10">
        <v>8.57079E-3</v>
      </c>
      <c r="G10" s="21"/>
      <c r="H10" s="21"/>
      <c r="I10" s="21"/>
      <c r="J10" s="20">
        <f t="shared" si="0"/>
        <v>8</v>
      </c>
      <c r="K10">
        <v>92.965900000000005</v>
      </c>
      <c r="L10">
        <v>8.9436499999999992E-3</v>
      </c>
      <c r="M10">
        <f t="shared" si="1"/>
        <v>92.912599999999998</v>
      </c>
      <c r="N10">
        <f t="shared" si="2"/>
        <v>8.57079E-3</v>
      </c>
      <c r="O10" s="21"/>
      <c r="P10" s="21"/>
      <c r="Q10" s="20">
        <f t="shared" si="3"/>
        <v>8</v>
      </c>
      <c r="R10">
        <v>92.966700000000003</v>
      </c>
      <c r="S10">
        <v>7.1818200000000002E-3</v>
      </c>
      <c r="T10">
        <f t="shared" si="4"/>
        <v>92.912599999999998</v>
      </c>
      <c r="U10">
        <f t="shared" si="5"/>
        <v>8.57079E-3</v>
      </c>
    </row>
    <row r="11" spans="1:21">
      <c r="B11">
        <v>12</v>
      </c>
      <c r="C11">
        <v>92.845299999999995</v>
      </c>
      <c r="D11">
        <v>1.7558799999999999E-2</v>
      </c>
      <c r="E11">
        <v>92.912599999999998</v>
      </c>
      <c r="F11">
        <v>9.0284900000000001E-3</v>
      </c>
      <c r="G11" s="21"/>
      <c r="H11" s="21"/>
      <c r="I11" s="21"/>
      <c r="J11" s="20">
        <f t="shared" si="0"/>
        <v>12</v>
      </c>
      <c r="K11">
        <v>92.911100000000005</v>
      </c>
      <c r="L11">
        <v>9.63841E-3</v>
      </c>
      <c r="M11">
        <f t="shared" si="1"/>
        <v>92.912599999999998</v>
      </c>
      <c r="N11">
        <f t="shared" si="2"/>
        <v>9.0284900000000001E-3</v>
      </c>
      <c r="O11" s="21"/>
      <c r="P11" s="21"/>
      <c r="Q11" s="20">
        <f t="shared" si="3"/>
        <v>12</v>
      </c>
      <c r="R11">
        <v>92.941400000000002</v>
      </c>
      <c r="S11">
        <v>7.4662900000000004E-3</v>
      </c>
      <c r="T11">
        <f t="shared" si="4"/>
        <v>92.912599999999998</v>
      </c>
      <c r="U11">
        <f t="shared" si="5"/>
        <v>9.0284900000000001E-3</v>
      </c>
    </row>
    <row r="12" spans="1:21">
      <c r="B12">
        <v>16</v>
      </c>
      <c r="C12">
        <v>92.926500000000004</v>
      </c>
      <c r="D12">
        <v>1.40421E-2</v>
      </c>
      <c r="E12">
        <v>92.912599999999998</v>
      </c>
      <c r="F12">
        <v>8.8385600000000005E-3</v>
      </c>
      <c r="G12" s="21"/>
      <c r="H12" s="21"/>
      <c r="I12" s="21"/>
      <c r="J12" s="20">
        <f t="shared" si="0"/>
        <v>16</v>
      </c>
      <c r="K12">
        <v>92.893000000000001</v>
      </c>
      <c r="L12">
        <v>9.9977699999999996E-3</v>
      </c>
      <c r="M12">
        <f t="shared" si="1"/>
        <v>92.912599999999998</v>
      </c>
      <c r="N12">
        <f t="shared" si="2"/>
        <v>8.8385600000000005E-3</v>
      </c>
      <c r="O12" s="21"/>
      <c r="P12" s="21"/>
      <c r="Q12" s="20">
        <f t="shared" si="3"/>
        <v>16</v>
      </c>
      <c r="R12">
        <v>92.913499999999999</v>
      </c>
      <c r="S12">
        <v>7.3894900000000003E-3</v>
      </c>
      <c r="T12">
        <f t="shared" si="4"/>
        <v>92.912599999999998</v>
      </c>
      <c r="U12">
        <f t="shared" si="5"/>
        <v>8.8385600000000005E-3</v>
      </c>
    </row>
    <row r="13" spans="1:21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</row>
    <row r="14" spans="1:21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</row>
    <row r="15" spans="1:21"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</row>
    <row r="16" spans="1:21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</row>
    <row r="17" spans="2:26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-16</v>
      </c>
      <c r="C36" s="6">
        <f>1000000*(SIN(E4*PI()/360)/SIN(C4*PI()/360)-1)</f>
        <v>-87.074557693744836</v>
      </c>
      <c r="D36" s="6">
        <f>1000000/TAN(E4*PI()/360)*SQRT((D4*PI()/360)^2+(F4*PI()/360)^2)</f>
        <v>144.73826599932994</v>
      </c>
      <c r="F36" s="6">
        <f>1000000*(SIN(M4*PI()/360)/SIN(K4*PI()/360)-1)</f>
        <v>177.53920309071526</v>
      </c>
      <c r="G36" s="6">
        <f>1000000/TAN(M4*PI()/360)*SQRT((L4*PI()/360)^2+(N4*PI()/360)^2)</f>
        <v>108.47541870860877</v>
      </c>
      <c r="H36" s="6"/>
      <c r="I36" s="6">
        <f>1000000*(SIN(T4*PI()/360)/SIN(R4*PI()/360)-1)</f>
        <v>-38.149848994195601</v>
      </c>
      <c r="J36" s="6">
        <f>1000000/TAN(T4*PI()/360)*SQRT((S4*PI()/360)^2+(U4*PI()/360)^2)</f>
        <v>91.852271294076431</v>
      </c>
      <c r="K36" s="18"/>
      <c r="L36" s="7">
        <f>B36</f>
        <v>-16</v>
      </c>
      <c r="M36" s="18">
        <f>(U37/(1+V37)*C36+V37*U37/(1+V37)/(1-2*V37)*C36+W37*X37/(1+X37)/(1-2*X37)*F36+Z37*Y37/(1+Z37)/(1-2*Z37)*I36)/1000</f>
        <v>-7.7277512940379856</v>
      </c>
      <c r="N36" s="18">
        <f>(W37/(1+X37)*F36+X37*W37/(1+X37)/(1-2*X37)*F36+U37*V37/(1+V37)/(1-2*V37)*C36+Z37*Y37/(1+Z37)/(1-2*Z37)*I36)/1000</f>
        <v>35.017548524990168</v>
      </c>
      <c r="O36" s="18">
        <f>(Y37/(1+Z37)*I36+Z37*Y37/(1+Z37)/(1-2*Z37)*I36+W37*X37/(1+X37)/(1-2*X37)*F36+V37*U37/(1+V37)/(1-2*V37)*C36)/1000</f>
        <v>0.17547088050458115</v>
      </c>
      <c r="Q36" s="18">
        <f>(SQRT((U37/(1+V37)*D36)^2+(V37*U37/(1+V37)/(1-2*V37)*D36)^2+(X37*W37/(1+X37)/(1-2*X37)*G36)^2+(Z37*Y37/(1+Z37)/(1-2*Z37)*J36)^2))/1000</f>
        <v>33.922186213434244</v>
      </c>
      <c r="R36" s="18">
        <f>(SQRT((W37/(1+X37)*G36)^2+(X37*W37/(1+X37)/(1-2*X37)*G36)^2+(V37*U37/(1+V37)/(1-2*V37)*D36)^2+(Z37*Y37/(1+Z37)/(1-2*Z37)*J36)^2))/1000</f>
        <v>30.184547593762343</v>
      </c>
      <c r="S36" s="18">
        <f>(SQRT((Y37/(1+Z37)*J36)^2+(Z37*Y37/(1+Z37)/(1-2*Z37)*J36)^2+(V37*U37/(1+V37)/(1-2*V37)*D36)^2+(X37*W37/(1+X37)/(1-2*X37)*G36)^2))/1000</f>
        <v>28.709051623642491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4" si="6">B5</f>
        <v>-12</v>
      </c>
      <c r="C37" s="6">
        <f t="shared" ref="C37:C44" si="7">1000000*(SIN(E5*PI()/360)/SIN(C5*PI()/360)-1)</f>
        <v>513.80443142701188</v>
      </c>
      <c r="D37" s="6">
        <f t="shared" ref="D37:D44" si="8">1000000/TAN(E5*PI()/360)*SQRT((D5*PI()/360)^2+(F5*PI()/360)^2)</f>
        <v>146.45324147834003</v>
      </c>
      <c r="F37" s="6">
        <f>1000000*(SIN(M5*PI()/360)/SIN(K5*PI()/360)-1)</f>
        <v>41.472356783645026</v>
      </c>
      <c r="G37" s="6">
        <f>1000000/TAN(M5*PI()/360)*SQRT((L5*PI()/360)^2+(N5*PI()/360)^2)</f>
        <v>106.53002131225567</v>
      </c>
      <c r="I37" s="6">
        <f>1000000*(SIN(T5*PI()/360)/SIN(R5*PI()/360)-1)</f>
        <v>-279.38435145402616</v>
      </c>
      <c r="J37" s="6">
        <f>1000000/TAN(T5*PI()/360)*SQRT((S5*PI()/360)^2+(U5*PI()/360)^2)</f>
        <v>97.830477945108967</v>
      </c>
      <c r="K37" s="18"/>
      <c r="L37" s="7">
        <f t="shared" ref="L37:L44" si="9">B37</f>
        <v>-12</v>
      </c>
      <c r="M37" s="18">
        <f>(U38/(1+V38)*C37+V38*U38/(1+V38)/(1-2*V38)*C37+W38*X38/(1+X38)/(1-2*X38)*F37+Z38*Y38/(1+Z38)/(1-2*Z38)*I37)/1000</f>
        <v>116.42460722218601</v>
      </c>
      <c r="N37" s="18">
        <f>(W38/(1+X38)*F37+X38*W38/(1+X38)/(1-2*X38)*F37+U38*V38/(1+V38)/(1-2*V38)*C37+Z38*Y38/(1+Z38)/(1-2*Z38)*I37)/1000</f>
        <v>40.124810549026762</v>
      </c>
      <c r="O37" s="18">
        <f>(Y38/(1+Z38)*I37+Z38*Y38/(1+Z38)/(1-2*Z38)*I37+W38*X38/(1+X38)/(1-2*X38)*F37+V38*U38/(1+V38)/(1-2*V38)*C37)/1000</f>
        <v>-11.705888473981657</v>
      </c>
      <c r="Q37" s="18">
        <f>(SQRT((U38/(1+V38)*D37)^2+(V38*U38/(1+V38)/(1-2*V38)*D37)^2+(X38*W38/(1+X38)/(1-2*X38)*G37)^2+(Z38*Y38/(1+Z38)/(1-2*Z38)*J37)^2))/1000</f>
        <v>34.374136550351743</v>
      </c>
      <c r="R37" s="18">
        <f>(SQRT((W38/(1+X38)*G37)^2+(X38*W38/(1+X38)/(1-2*X38)*G37)^2+(V38*U38/(1+V38)/(1-2*V38)*D37)^2+(Z38*Y38/(1+Z38)/(1-2*Z38)*J37)^2))/1000</f>
        <v>30.298968471713057</v>
      </c>
      <c r="S37" s="18">
        <f>(SQRT((Y38/(1+Z38)*J37)^2+(Z38*Y38/(1+Z38)/(1-2*Z38)*J37)^2+(V38*U38/(1+V38)/(1-2*V38)*D37)^2+(X38*W38/(1+X38)/(1-2*X38)*G37)^2))/1000</f>
        <v>29.523469567092288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6"/>
        <v>-8</v>
      </c>
      <c r="C38" s="6">
        <f t="shared" si="7"/>
        <v>2044.2880070188353</v>
      </c>
      <c r="D38" s="6">
        <f t="shared" si="8"/>
        <v>148.35565155874832</v>
      </c>
      <c r="F38" s="6">
        <f>1000000*(SIN(M6*PI()/360)/SIN(K6*PI()/360)-1)</f>
        <v>-396.20613515622961</v>
      </c>
      <c r="G38" s="6">
        <f>1000000/TAN(M6*PI()/360)*SQRT((L6*PI()/360)^2+(N6*PI()/360)^2)</f>
        <v>105.87770795761213</v>
      </c>
      <c r="I38" s="6">
        <f>1000000*(SIN(T6*PI()/360)/SIN(R6*PI()/360)-1)</f>
        <v>-514.64162868553046</v>
      </c>
      <c r="J38" s="6">
        <f>1000000/TAN(T6*PI()/360)*SQRT((S6*PI()/360)^2+(U6*PI()/360)^2)</f>
        <v>92.983177351942658</v>
      </c>
      <c r="K38" s="18"/>
      <c r="L38" s="7">
        <f t="shared" si="9"/>
        <v>-8</v>
      </c>
      <c r="M38" s="18">
        <f>(U39/(1+V39)*C38+V39*U39/(1+V39)/(1-2*V39)*C38+W39*X39/(1+X39)/(1-2*X39)*F38+Z39*Y39/(1+Z39)/(1-2*Z39)*I38)/1000</f>
        <v>467.55178444180353</v>
      </c>
      <c r="N38" s="18">
        <f>(W39/(1+X39)*F38+X39*W39/(1+X39)/(1-2*X39)*F38+U39*V39/(1+V39)/(1-2*V39)*C38+Z39*Y39/(1+Z39)/(1-2*Z39)*I38)/1000</f>
        <v>73.318115321216226</v>
      </c>
      <c r="O38" s="18">
        <f>(Y39/(1+Z39)*I38+Z39*Y39/(1+Z39)/(1-2*Z39)*I38+W39*X39/(1+X39)/(1-2*X39)*F38+V39*U39/(1+V39)/(1-2*V39)*C38)/1000</f>
        <v>54.186227904944595</v>
      </c>
      <c r="Q38" s="18">
        <f>(SQRT((U39/(1+V39)*D38)^2+(V39*U39/(1+V39)/(1-2*V39)*D38)^2+(X39*W39/(1+X39)/(1-2*X39)*G38)^2+(Z39*Y39/(1+Z39)/(1-2*Z39)*J38)^2))/1000</f>
        <v>34.479537619523917</v>
      </c>
      <c r="R38" s="18">
        <f>(SQRT((W39/(1+X39)*G38)^2+(X39*W39/(1+X39)/(1-2*X39)*G38)^2+(V39*U39/(1+V39)/(1-2*V39)*D38)^2+(Z39*Y39/(1+Z39)/(1-2*Z39)*J38)^2))/1000</f>
        <v>30.117005604173041</v>
      </c>
      <c r="S38" s="18">
        <f>(SQRT((Y39/(1+Z39)*J38)^2+(Z39*Y39/(1+Z39)/(1-2*Z39)*J38)^2+(V39*U39/(1+V39)/(1-2*V39)*D38)^2+(X39*W39/(1+X39)/(1-2*X39)*G38)^2))/1000</f>
        <v>28.984851186662041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6"/>
        <v>-4</v>
      </c>
      <c r="C39" s="6">
        <f t="shared" si="7"/>
        <v>2023.8446647784513</v>
      </c>
      <c r="D39" s="6">
        <f t="shared" si="8"/>
        <v>149.46480476315432</v>
      </c>
      <c r="F39" s="6">
        <f>1000000*(SIN(M7*PI()/360)/SIN(K7*PI()/360)-1)</f>
        <v>113.43525354234885</v>
      </c>
      <c r="G39" s="6">
        <f>1000000/TAN(M7*PI()/360)*SQRT((L7*PI()/360)^2+(N7*PI()/360)^2)</f>
        <v>94.150285048919713</v>
      </c>
      <c r="I39" s="6">
        <f>1000000*(SIN(T7*PI()/360)/SIN(R7*PI()/360)-1)</f>
        <v>-698.07338266902889</v>
      </c>
      <c r="J39" s="6">
        <f>1000000/TAN(T7*PI()/360)*SQRT((S7*PI()/360)^2+(U7*PI()/360)^2)</f>
        <v>80.09260236591021</v>
      </c>
      <c r="K39" s="18"/>
      <c r="L39" s="7">
        <f t="shared" si="9"/>
        <v>-4</v>
      </c>
      <c r="M39" s="18">
        <f>(U40/(1+V40)*C39+V40*U40/(1+V40)/(1-2*V40)*C39+W40*X40/(1+X40)/(1-2*X40)*F39+Z40*Y40/(1+Z40)/(1-2*Z40)*I39)/1000</f>
        <v>501.29416074509902</v>
      </c>
      <c r="N39" s="18">
        <f>(W40/(1+X40)*F39+X40*W40/(1+X40)/(1-2*X40)*F39+U40*V40/(1+V40)/(1-2*V40)*C39+Z40*Y40/(1+Z40)/(1-2*Z40)*I39)/1000</f>
        <v>192.68956354542095</v>
      </c>
      <c r="O39" s="18">
        <f>(Y40/(1+Z40)*I39+Z40*Y40/(1+Z40)/(1-2*Z40)*I39+W40*X40/(1+X40)/(1-2*X40)*F39+V40*U40/(1+V40)/(1-2*V40)*C39)/1000</f>
        <v>61.599706926659913</v>
      </c>
      <c r="Q39" s="18">
        <f>(SQRT((U40/(1+V40)*D39)^2+(V40*U40/(1+V40)/(1-2*V40)*D39)^2+(X40*W40/(1+X40)/(1-2*X40)*G39)^2+(Z40*Y40/(1+Z40)/(1-2*Z40)*J39)^2))/1000</f>
        <v>33.691640978843168</v>
      </c>
      <c r="R39" s="18">
        <f>(SQRT((W40/(1+X40)*G39)^2+(X40*W40/(1+X40)/(1-2*X40)*G39)^2+(V40*U40/(1+V40)/(1-2*V40)*D39)^2+(Z40*Y40/(1+Z40)/(1-2*Z40)*J39)^2))/1000</f>
        <v>27.990876112555927</v>
      </c>
      <c r="S39" s="18">
        <f>(SQRT((Y40/(1+Z40)*J39)^2+(Z40*Y40/(1+Z40)/(1-2*Z40)*J39)^2+(V40*U40/(1+V40)/(1-2*V40)*D39)^2+(X40*W40/(1+X40)/(1-2*X40)*G39)^2))/1000</f>
        <v>26.82483015964614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6"/>
        <v>0</v>
      </c>
      <c r="C40" s="6">
        <f t="shared" si="7"/>
        <v>663.55853157684669</v>
      </c>
      <c r="D40" s="6">
        <f t="shared" si="8"/>
        <v>237.61709701768061</v>
      </c>
      <c r="F40" s="6">
        <f>1000000*(SIN(M8*PI()/360)/SIN(K8*PI()/360)-1)</f>
        <v>1162.2377364055581</v>
      </c>
      <c r="G40" s="6">
        <f>1000000/TAN(M8*PI()/360)*SQRT((L8*PI()/360)^2+(N8*PI()/360)^2)</f>
        <v>210.32021867338256</v>
      </c>
      <c r="I40" s="6">
        <f>1000000*(SIN(T8*PI()/360)/SIN(R8*PI()/360)-1)</f>
        <v>-1244.0972148876074</v>
      </c>
      <c r="J40" s="6">
        <f>1000000/TAN(T8*PI()/360)*SQRT((S8*PI()/360)^2+(U8*PI()/360)^2)</f>
        <v>177.85898669591722</v>
      </c>
      <c r="K40" s="18"/>
      <c r="L40" s="7">
        <f t="shared" si="9"/>
        <v>0</v>
      </c>
      <c r="M40" s="18">
        <f>(U41/(1+V41)*C40+V41*U41/(1+V41)/(1-2*V41)*C40+W41*X41/(1+X41)/(1-2*X41)*F40+Z41*Y41/(1+Z41)/(1-2*Z41)*I40)/1000</f>
        <v>177.6653019181295</v>
      </c>
      <c r="N40" s="18">
        <f>(W41/(1+X41)*F40+X41*W41/(1+X41)/(1-2*X41)*F40+U41*V41/(1+V41)/(1-2*V41)*C40+Z41*Y41/(1+Z41)/(1-2*Z41)*I40)/1000</f>
        <v>258.22117346738287</v>
      </c>
      <c r="O40" s="18">
        <f>(Y41/(1+Z41)*I40+Z41*Y41/(1+Z41)/(1-2*Z41)*I40+W41*X41/(1+X41)/(1-2*X41)*F40+V41*U41/(1+V41)/(1-2*V41)*C40)/1000</f>
        <v>-130.49447251074383</v>
      </c>
      <c r="Q40" s="18">
        <f>(SQRT((U41/(1+V41)*D40)^2+(V41*U41/(1+V41)/(1-2*V41)*D40)^2+(X41*W41/(1+X41)/(1-2*X41)*G40)^2+(Z41*Y41/(1+Z41)/(1-2*Z41)*J40)^2))/1000</f>
        <v>58.44426658991717</v>
      </c>
      <c r="R40" s="18">
        <f>(SQRT((W41/(1+X41)*G40)^2+(X41*W41/(1+X41)/(1-2*X41)*G40)^2+(V41*U41/(1+V41)/(1-2*V41)*D40)^2+(Z41*Y41/(1+Z41)/(1-2*Z41)*J40)^2))/1000</f>
        <v>55.647687581967745</v>
      </c>
      <c r="S40" s="18">
        <f>(SQRT((Y41/(1+Z41)*J40)^2+(Z41*Y41/(1+Z41)/(1-2*Z41)*J40)^2+(V41*U41/(1+V41)/(1-2*V41)*D40)^2+(X41*W41/(1+X41)/(1-2*X41)*G40)^2))/1000</f>
        <v>52.610379245208762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6"/>
        <v>4</v>
      </c>
      <c r="C41" s="6">
        <f t="shared" si="7"/>
        <v>2205.4184726003623</v>
      </c>
      <c r="D41" s="6">
        <f t="shared" si="8"/>
        <v>132.03379440623203</v>
      </c>
      <c r="F41" s="6">
        <f t="shared" ref="F41:F44" si="10">1000000*(SIN(M9*PI()/360)/SIN(K9*PI()/360)-1)</f>
        <v>463.13461068692163</v>
      </c>
      <c r="G41" s="6">
        <f t="shared" ref="G41:G44" si="11">1000000/TAN(M9*PI()/360)*SQRT((L9*PI()/360)^2+(N9*PI()/360)^2)</f>
        <v>97.125122406367169</v>
      </c>
      <c r="I41" s="6">
        <f t="shared" ref="I41:I44" si="12">1000000*(SIN(T9*PI()/360)/SIN(R9*PI()/360)-1)</f>
        <v>-573.4290662574582</v>
      </c>
      <c r="J41" s="6">
        <f t="shared" ref="J41:J44" si="13">1000000/TAN(T9*PI()/360)*SQRT((S9*PI()/360)^2+(U9*PI()/360)^2)</f>
        <v>86.710592894957273</v>
      </c>
      <c r="K41" s="18"/>
      <c r="L41" s="7">
        <f t="shared" si="9"/>
        <v>4</v>
      </c>
      <c r="M41" s="18">
        <f t="shared" ref="M41:M44" si="14">(U42/(1+V42)*C41+V42*U42/(1+V42)/(1-2*V42)*C41+W42*X42/(1+X42)/(1-2*X42)*F41+Z42*Y42/(1+Z42)/(1-2*Z42)*I41)/1000</f>
        <v>610.09223994482591</v>
      </c>
      <c r="N41" s="18">
        <f t="shared" ref="N41:N44" si="15">(W42/(1+X42)*F41+X42*W42/(1+X42)/(1-2*X42)*F41+U42*V42/(1+V42)/(1-2*V42)*C41+Z42*Y42/(1+Z42)/(1-2*Z42)*I41)/1000</f>
        <v>328.64638532803929</v>
      </c>
      <c r="O41" s="18">
        <f t="shared" ref="O41:O44" si="16">(Y42/(1+Z42)*I41+Z42*Y42/(1+Z42)/(1-2*Z42)*I41+W42*X42/(1+X42)/(1-2*X42)*F41+V42*U42/(1+V42)/(1-2*V42)*C41)/1000</f>
        <v>161.20148366779333</v>
      </c>
      <c r="Q41" s="18">
        <f t="shared" ref="Q41:Q44" si="17">(SQRT((U42/(1+V42)*D41)^2+(V42*U42/(1+V42)/(1-2*V42)*D41)^2+(X42*W42/(1+X42)/(1-2*X42)*G41)^2+(Z42*Y42/(1+Z42)/(1-2*Z42)*J41)^2))/1000</f>
        <v>30.977690923715141</v>
      </c>
      <c r="R41" s="18">
        <f t="shared" ref="R41:R44" si="18">(SQRT((W42/(1+X42)*G41)^2+(X42*W42/(1+X42)/(1-2*X42)*G41)^2+(V42*U42/(1+V42)/(1-2*V42)*D41)^2+(Z42*Y42/(1+Z42)/(1-2*Z42)*J41)^2))/1000</f>
        <v>27.401998160408343</v>
      </c>
      <c r="S41" s="18">
        <f t="shared" ref="S41:S44" si="19">(SQRT((Y42/(1+Z42)*J41)^2+(Z42*Y42/(1+Z42)/(1-2*Z42)*J41)^2+(V42*U42/(1+V42)/(1-2*V42)*D41)^2+(X42*W42/(1+X42)/(1-2*X42)*G41)^2))/1000</f>
        <v>26.474697699709356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6"/>
        <v>8</v>
      </c>
      <c r="C42" s="6">
        <f t="shared" si="7"/>
        <v>2105.224295049446</v>
      </c>
      <c r="D42" s="6">
        <f t="shared" si="8"/>
        <v>152.93190342910358</v>
      </c>
      <c r="F42" s="6">
        <f t="shared" si="10"/>
        <v>-441.76341174029244</v>
      </c>
      <c r="G42" s="6">
        <f t="shared" si="11"/>
        <v>102.74019389096158</v>
      </c>
      <c r="I42" s="6">
        <f t="shared" si="12"/>
        <v>-448.3893869472455</v>
      </c>
      <c r="J42" s="6">
        <f t="shared" si="13"/>
        <v>92.742749993039041</v>
      </c>
      <c r="K42" s="18"/>
      <c r="L42" s="7">
        <f t="shared" si="9"/>
        <v>8</v>
      </c>
      <c r="M42" s="18">
        <f t="shared" si="14"/>
        <v>487.2852789518339</v>
      </c>
      <c r="N42" s="18">
        <f t="shared" si="15"/>
        <v>75.848803239645477</v>
      </c>
      <c r="O42" s="18">
        <f t="shared" si="16"/>
        <v>74.778453398522274</v>
      </c>
      <c r="Q42" s="18">
        <f t="shared" si="17"/>
        <v>35.139606550325801</v>
      </c>
      <c r="R42" s="18">
        <f t="shared" si="18"/>
        <v>29.998815229165132</v>
      </c>
      <c r="S42" s="18">
        <f t="shared" si="19"/>
        <v>29.136425929992452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6"/>
        <v>12</v>
      </c>
      <c r="C43" s="6">
        <f t="shared" si="7"/>
        <v>558.66632414436344</v>
      </c>
      <c r="D43" s="6">
        <f t="shared" si="8"/>
        <v>163.75539819743832</v>
      </c>
      <c r="F43" s="6">
        <f t="shared" si="10"/>
        <v>12.441145948116628</v>
      </c>
      <c r="G43" s="6">
        <f t="shared" si="11"/>
        <v>109.53417309489161</v>
      </c>
      <c r="I43" s="6">
        <f t="shared" si="12"/>
        <v>-238.77677228656412</v>
      </c>
      <c r="J43" s="6">
        <f t="shared" si="13"/>
        <v>97.169805628987802</v>
      </c>
      <c r="K43" s="18"/>
      <c r="L43" s="7">
        <f t="shared" si="9"/>
        <v>12</v>
      </c>
      <c r="M43" s="18">
        <f t="shared" si="14"/>
        <v>130.50924074980622</v>
      </c>
      <c r="N43" s="18">
        <f t="shared" si="15"/>
        <v>42.272865810412505</v>
      </c>
      <c r="O43" s="18">
        <f t="shared" si="16"/>
        <v>1.6915097878871601</v>
      </c>
      <c r="Q43" s="18">
        <f t="shared" si="17"/>
        <v>37.524091102893493</v>
      </c>
      <c r="R43" s="18">
        <f t="shared" si="18"/>
        <v>31.959099440567755</v>
      </c>
      <c r="S43" s="18">
        <f t="shared" si="19"/>
        <v>30.898093930607068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6"/>
        <v>16</v>
      </c>
      <c r="C44" s="6">
        <f t="shared" si="7"/>
        <v>-115.26507950709863</v>
      </c>
      <c r="D44" s="6">
        <f t="shared" si="8"/>
        <v>137.61456506918756</v>
      </c>
      <c r="F44" s="6">
        <f t="shared" si="10"/>
        <v>162.60222725272831</v>
      </c>
      <c r="G44" s="6">
        <f t="shared" si="11"/>
        <v>110.67840110365039</v>
      </c>
      <c r="I44" s="6">
        <f t="shared" si="12"/>
        <v>-7.4644567358284064</v>
      </c>
      <c r="J44" s="6">
        <f t="shared" si="13"/>
        <v>95.55130369347512</v>
      </c>
      <c r="K44" s="18"/>
      <c r="L44" s="7">
        <f t="shared" si="9"/>
        <v>16</v>
      </c>
      <c r="M44" s="18">
        <f t="shared" si="14"/>
        <v>-13.789013740343853</v>
      </c>
      <c r="N44" s="18">
        <f t="shared" si="15"/>
        <v>31.097243505474339</v>
      </c>
      <c r="O44" s="18">
        <f t="shared" si="16"/>
        <v>3.6249330150151802</v>
      </c>
      <c r="Q44" s="18">
        <f t="shared" si="17"/>
        <v>32.953995961498194</v>
      </c>
      <c r="R44" s="18">
        <f t="shared" si="18"/>
        <v>30.190115923213824</v>
      </c>
      <c r="S44" s="18">
        <f t="shared" si="19"/>
        <v>28.810356986057506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3:19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3:19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3:19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3:19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3:19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3:19">
      <c r="C70" s="6"/>
      <c r="D70" s="6"/>
      <c r="F70" s="6"/>
      <c r="G70" s="6"/>
      <c r="I70" s="6"/>
      <c r="J70" s="6"/>
      <c r="K70" s="18"/>
      <c r="M70" s="18"/>
      <c r="N70" s="18"/>
      <c r="O70" s="18"/>
      <c r="Q70" s="6"/>
      <c r="R70" s="18"/>
      <c r="S70" s="6"/>
    </row>
    <row r="71" spans="3:19">
      <c r="C71" s="6"/>
      <c r="D71" s="6"/>
      <c r="F71" s="6"/>
      <c r="G71" s="6"/>
      <c r="I71" s="6"/>
      <c r="J71" s="6"/>
      <c r="K71" s="18"/>
      <c r="M71" s="18"/>
      <c r="N71" s="18"/>
      <c r="O71" s="18"/>
      <c r="Q71" s="6"/>
      <c r="R71" s="18"/>
      <c r="S71" s="6"/>
    </row>
    <row r="72" spans="3:19">
      <c r="C72" s="6"/>
      <c r="D72" s="6"/>
      <c r="F72" s="6"/>
      <c r="G72" s="6"/>
      <c r="I72" s="6"/>
      <c r="J72" s="6"/>
      <c r="K72" s="18"/>
      <c r="M72" s="18"/>
      <c r="N72" s="18"/>
      <c r="O72" s="18"/>
      <c r="Q72" s="6"/>
      <c r="R72" s="18"/>
      <c r="S72" s="6"/>
    </row>
    <row r="73" spans="3:19">
      <c r="C73" s="6"/>
      <c r="D73" s="6"/>
      <c r="F73" s="6"/>
      <c r="G73" s="6"/>
      <c r="I73" s="6"/>
      <c r="J73" s="6"/>
      <c r="K73" s="18"/>
      <c r="M73" s="18"/>
      <c r="N73" s="18"/>
      <c r="O73" s="18"/>
      <c r="Q73" s="6"/>
      <c r="R73" s="18"/>
      <c r="S73" s="6"/>
    </row>
    <row r="74" spans="3:19">
      <c r="C74" s="6"/>
      <c r="D74" s="6"/>
      <c r="F74" s="6"/>
      <c r="G74" s="6"/>
      <c r="I74" s="6"/>
      <c r="J74" s="6"/>
      <c r="K74" s="18"/>
      <c r="M74" s="18"/>
      <c r="N74" s="18"/>
      <c r="O74" s="18"/>
      <c r="Q74" s="6"/>
      <c r="R74" s="18"/>
      <c r="S74" s="6"/>
    </row>
    <row r="75" spans="3:19">
      <c r="C75" s="6"/>
      <c r="D75" s="6"/>
      <c r="F75" s="6"/>
      <c r="G75" s="6"/>
      <c r="I75" s="6"/>
      <c r="J75" s="6"/>
      <c r="K75" s="18"/>
      <c r="M75" s="18"/>
      <c r="N75" s="18"/>
      <c r="O75" s="18"/>
      <c r="Q75" s="6"/>
      <c r="R75" s="18"/>
      <c r="S75" s="6"/>
    </row>
    <row r="76" spans="3:19">
      <c r="C76" s="6"/>
      <c r="D76" s="6"/>
      <c r="F76" s="6"/>
      <c r="G76" s="6"/>
      <c r="H76" s="6"/>
      <c r="I76" s="6"/>
      <c r="J76" s="6"/>
      <c r="K76" s="18"/>
      <c r="M76" s="18"/>
      <c r="N76" s="18"/>
      <c r="O76" s="18"/>
      <c r="Q76" s="6"/>
      <c r="R76" s="18"/>
      <c r="S76" s="6"/>
    </row>
    <row r="77" spans="3:19">
      <c r="C77" s="6"/>
      <c r="D77" s="6"/>
      <c r="F77" s="6"/>
      <c r="G77" s="6"/>
      <c r="H77" s="6"/>
      <c r="I77" s="6"/>
      <c r="J77" s="6"/>
      <c r="K77" s="18"/>
      <c r="M77" s="18"/>
      <c r="N77" s="18"/>
      <c r="O77" s="18"/>
      <c r="Q77" s="6"/>
      <c r="R77" s="18"/>
      <c r="S77" s="6"/>
    </row>
    <row r="78" spans="3:19">
      <c r="C78" s="6"/>
      <c r="D78" s="6"/>
      <c r="F78" s="6"/>
      <c r="G78" s="6"/>
      <c r="H78" s="6"/>
      <c r="I78" s="6"/>
      <c r="J78" s="6"/>
      <c r="K78" s="18"/>
      <c r="M78" s="18"/>
      <c r="N78" s="18"/>
      <c r="O78" s="18"/>
      <c r="Q78" s="6"/>
      <c r="R78" s="18"/>
      <c r="S78" s="6"/>
    </row>
    <row r="79" spans="3:19">
      <c r="C79" s="6"/>
      <c r="D79" s="6"/>
      <c r="F79" s="6"/>
      <c r="G79" s="6"/>
      <c r="H79" s="6"/>
      <c r="I79" s="6"/>
      <c r="J79" s="6"/>
      <c r="K79" s="18"/>
      <c r="M79" s="18"/>
      <c r="N79" s="18"/>
      <c r="O79" s="18"/>
      <c r="Q79" s="6"/>
      <c r="R79" s="18"/>
      <c r="S79" s="6"/>
    </row>
    <row r="80" spans="3:19">
      <c r="C80" s="6"/>
      <c r="D80" s="6"/>
      <c r="F80" s="6"/>
      <c r="G80" s="6"/>
      <c r="H80" s="6"/>
      <c r="I80" s="6"/>
      <c r="J80" s="6"/>
      <c r="K80" s="18"/>
      <c r="M80" s="18"/>
      <c r="N80" s="18"/>
      <c r="O80" s="18"/>
      <c r="Q80" s="6"/>
      <c r="R80" s="18"/>
      <c r="S80" s="6"/>
    </row>
    <row r="81" spans="3:19">
      <c r="C81" s="6"/>
      <c r="D81" s="6"/>
      <c r="F81" s="6"/>
      <c r="G81" s="6"/>
      <c r="H81" s="6"/>
      <c r="I81" s="6"/>
      <c r="J81" s="6"/>
      <c r="K81" s="18"/>
      <c r="M81" s="18"/>
      <c r="N81" s="18"/>
      <c r="O81" s="18"/>
      <c r="Q81" s="6"/>
      <c r="R81" s="18"/>
      <c r="S81" s="6"/>
    </row>
    <row r="82" spans="3:19">
      <c r="C82" s="6"/>
      <c r="D82" s="6"/>
      <c r="F82" s="6"/>
      <c r="G82" s="6"/>
      <c r="I82" s="6"/>
      <c r="J82" s="6"/>
      <c r="M82" s="18"/>
      <c r="N82" s="18"/>
      <c r="O82" s="18"/>
      <c r="Q82" s="6"/>
      <c r="R82" s="18"/>
      <c r="S82" s="6"/>
    </row>
    <row r="83" spans="3:19">
      <c r="C83" s="6"/>
      <c r="D83" s="6"/>
      <c r="F83" s="6"/>
      <c r="G83" s="6"/>
      <c r="I83" s="6"/>
      <c r="J83" s="6"/>
      <c r="M83" s="18"/>
      <c r="N83" s="18"/>
      <c r="O83" s="18"/>
      <c r="Q83" s="6"/>
      <c r="R83" s="18"/>
      <c r="S83" s="6"/>
    </row>
    <row r="84" spans="3:19">
      <c r="C84" s="6"/>
      <c r="D84" s="6"/>
      <c r="F84" s="6"/>
      <c r="G84" s="6"/>
      <c r="I84" s="6"/>
      <c r="J84" s="6"/>
      <c r="M84" s="18"/>
      <c r="N84" s="18"/>
      <c r="O84" s="18"/>
      <c r="Q84" s="6"/>
      <c r="R84" s="18"/>
      <c r="S84" s="6"/>
    </row>
    <row r="85" spans="3:19">
      <c r="C85" s="6"/>
      <c r="D85" s="6"/>
      <c r="F85" s="6"/>
      <c r="G85" s="6"/>
      <c r="I85" s="6"/>
      <c r="J85" s="6"/>
      <c r="M85" s="18"/>
      <c r="N85" s="18"/>
      <c r="O85" s="18"/>
      <c r="Q85" s="6"/>
      <c r="R85" s="18"/>
      <c r="S85" s="6"/>
    </row>
    <row r="86" spans="3:19">
      <c r="C86" s="6"/>
      <c r="D86" s="6"/>
      <c r="F86" s="6"/>
      <c r="G86" s="6"/>
      <c r="I86" s="6"/>
      <c r="J86" s="6"/>
      <c r="M86" s="18"/>
      <c r="N86" s="18"/>
      <c r="O86" s="18"/>
      <c r="Q86" s="6"/>
      <c r="R86" s="18"/>
      <c r="S86" s="6"/>
    </row>
    <row r="87" spans="3:19">
      <c r="C87" s="6"/>
      <c r="D87" s="6"/>
      <c r="F87" s="6"/>
      <c r="G87" s="6"/>
      <c r="I87" s="6"/>
      <c r="J87" s="6"/>
      <c r="M87" s="18"/>
      <c r="N87" s="18"/>
      <c r="O87" s="18"/>
      <c r="Q87" s="6"/>
      <c r="R87" s="18"/>
      <c r="S87" s="6"/>
    </row>
    <row r="88" spans="3:19">
      <c r="C88" s="6"/>
      <c r="D88" s="6"/>
      <c r="F88" s="6"/>
      <c r="G88" s="6"/>
      <c r="I88" s="6"/>
      <c r="J88" s="6"/>
      <c r="M88" s="18"/>
      <c r="N88" s="18"/>
      <c r="O88" s="18"/>
      <c r="Q88" s="6"/>
      <c r="R88" s="18"/>
      <c r="S88" s="6"/>
    </row>
    <row r="89" spans="3:19">
      <c r="C89" s="6"/>
      <c r="D89" s="6"/>
      <c r="F89" s="6"/>
      <c r="G89" s="6"/>
      <c r="I89" s="6"/>
      <c r="J89" s="6"/>
      <c r="M89" s="18"/>
      <c r="N89" s="18"/>
      <c r="O89" s="18"/>
      <c r="Q89" s="6"/>
      <c r="R89" s="18"/>
      <c r="S89" s="6"/>
    </row>
    <row r="90" spans="3:19">
      <c r="C90" s="6"/>
      <c r="D90" s="6"/>
      <c r="E90" s="19"/>
      <c r="F90" s="6"/>
      <c r="G90" s="6"/>
      <c r="I90" s="6"/>
      <c r="J90" s="6"/>
      <c r="M90" s="18"/>
      <c r="N90" s="18"/>
      <c r="O90" s="18"/>
      <c r="Q90" s="6"/>
      <c r="R90" s="18"/>
      <c r="S90" s="6"/>
    </row>
    <row r="91" spans="3:19">
      <c r="C91" s="6"/>
      <c r="D91" s="6"/>
      <c r="F91" s="6"/>
      <c r="G91" s="6"/>
      <c r="I91" s="6"/>
      <c r="J91" s="6"/>
      <c r="M91" s="18"/>
      <c r="N91" s="18"/>
      <c r="O91" s="18"/>
      <c r="Q91" s="6"/>
      <c r="R91" s="18"/>
      <c r="S91" s="6"/>
    </row>
    <row r="92" spans="3:19">
      <c r="C92" s="6"/>
      <c r="D92" s="6"/>
      <c r="F92" s="6"/>
      <c r="G92" s="6"/>
      <c r="I92" s="6"/>
      <c r="J92" s="6"/>
      <c r="M92" s="18"/>
      <c r="N92" s="18"/>
      <c r="O92" s="18"/>
      <c r="Q92" s="6"/>
      <c r="R92" s="18"/>
      <c r="S92" s="6"/>
    </row>
    <row r="93" spans="3:19">
      <c r="C93" s="6"/>
      <c r="D93" s="6"/>
      <c r="F93" s="6"/>
      <c r="G93" s="6"/>
      <c r="I93" s="6"/>
      <c r="J93" s="6"/>
      <c r="M93" s="18"/>
      <c r="N93" s="18"/>
      <c r="O93" s="18"/>
      <c r="Q93" s="6"/>
      <c r="R93" s="18"/>
      <c r="S93" s="6"/>
    </row>
    <row r="94" spans="3:19">
      <c r="C94" s="6"/>
      <c r="D94" s="6"/>
      <c r="F94" s="6"/>
      <c r="G94" s="6"/>
      <c r="I94" s="6"/>
      <c r="J94" s="6"/>
      <c r="M94" s="18"/>
      <c r="N94" s="18"/>
      <c r="O94" s="18"/>
      <c r="Q94" s="6"/>
      <c r="R94" s="18"/>
      <c r="S94" s="6"/>
    </row>
    <row r="95" spans="3:19">
      <c r="C95" s="6"/>
      <c r="D95" s="6"/>
      <c r="F95" s="6"/>
      <c r="G95" s="6"/>
      <c r="I95" s="6"/>
      <c r="J95" s="6"/>
      <c r="M95" s="18"/>
      <c r="N95" s="18"/>
      <c r="O95" s="18"/>
      <c r="Q95" s="6"/>
      <c r="R95" s="18"/>
      <c r="S95" s="6"/>
    </row>
    <row r="96" spans="3:19">
      <c r="C96" s="6"/>
      <c r="D96" s="6"/>
      <c r="F96" s="6"/>
      <c r="G96" s="6"/>
      <c r="I96" s="6"/>
      <c r="J96" s="6"/>
      <c r="M96" s="18"/>
      <c r="N96" s="18"/>
      <c r="O96" s="18"/>
      <c r="Q96" s="6"/>
      <c r="R96" s="18"/>
      <c r="S96" s="6"/>
    </row>
    <row r="97" spans="1:27">
      <c r="C97" s="6"/>
      <c r="D97" s="6"/>
      <c r="F97" s="6"/>
      <c r="G97" s="6"/>
      <c r="I97" s="6"/>
      <c r="J97" s="6"/>
      <c r="M97" s="18"/>
      <c r="N97" s="18"/>
      <c r="O97" s="18"/>
      <c r="Q97" s="6"/>
      <c r="R97" s="18"/>
      <c r="S97" s="6"/>
    </row>
    <row r="98" spans="1:27">
      <c r="C98" s="6"/>
      <c r="D98" s="6"/>
      <c r="F98" s="6"/>
      <c r="G98" s="6"/>
      <c r="I98" s="6"/>
      <c r="J98" s="6"/>
      <c r="M98" s="18"/>
      <c r="N98" s="18"/>
      <c r="O98" s="18"/>
      <c r="Q98" s="6"/>
      <c r="R98" s="18"/>
      <c r="S98" s="6"/>
    </row>
    <row r="99" spans="1:27">
      <c r="C99" s="6"/>
      <c r="D99" s="6"/>
      <c r="F99" s="6"/>
      <c r="G99" s="6"/>
      <c r="I99" s="6"/>
      <c r="J99" s="6"/>
      <c r="M99" s="18"/>
      <c r="N99" s="18"/>
      <c r="O99" s="18"/>
      <c r="Q99" s="6"/>
      <c r="R99" s="18"/>
      <c r="S99" s="6"/>
    </row>
    <row r="100" spans="1:27">
      <c r="C100" s="6"/>
      <c r="D100" s="6"/>
      <c r="F100" s="6"/>
      <c r="G100" s="6"/>
      <c r="I100" s="6"/>
      <c r="J100" s="6"/>
      <c r="M100" s="18"/>
      <c r="N100" s="18"/>
      <c r="O100" s="18"/>
      <c r="Q100" s="6"/>
      <c r="R100" s="18"/>
      <c r="S100" s="6"/>
    </row>
    <row r="101" spans="1:27">
      <c r="C101" s="6"/>
      <c r="D101" s="6"/>
      <c r="F101" s="6"/>
      <c r="G101" s="6"/>
      <c r="I101" s="6"/>
      <c r="J101" s="6"/>
      <c r="M101" s="18"/>
      <c r="N101" s="18"/>
      <c r="O101" s="18"/>
      <c r="Q101" s="6"/>
      <c r="R101" s="18"/>
      <c r="S101" s="6"/>
    </row>
    <row r="102" spans="1:27">
      <c r="C102" s="6"/>
      <c r="D102" s="6"/>
      <c r="F102" s="6"/>
      <c r="G102" s="6"/>
      <c r="I102" s="6"/>
      <c r="J102" s="6"/>
      <c r="M102" s="18"/>
      <c r="N102" s="18"/>
      <c r="O102" s="18"/>
      <c r="Q102" s="6"/>
      <c r="R102" s="18"/>
      <c r="S102" s="6"/>
    </row>
    <row r="103" spans="1:27">
      <c r="C103" s="6"/>
      <c r="D103" s="6"/>
      <c r="F103" s="6"/>
      <c r="G103" s="6"/>
      <c r="I103" s="6"/>
      <c r="J103" s="6"/>
      <c r="M103" s="18"/>
      <c r="N103" s="18"/>
      <c r="O103" s="18"/>
      <c r="Q103" s="6"/>
      <c r="R103" s="18"/>
      <c r="S103" s="6"/>
    </row>
    <row r="104" spans="1:27">
      <c r="C104" s="6"/>
      <c r="D104" s="6"/>
      <c r="F104" s="6"/>
      <c r="G104" s="6"/>
      <c r="I104" s="6"/>
      <c r="J104" s="6"/>
      <c r="M104" s="18"/>
      <c r="N104" s="18"/>
      <c r="O104" s="18"/>
      <c r="Q104" s="6"/>
      <c r="R104" s="18"/>
      <c r="S104" s="6"/>
    </row>
    <row r="105" spans="1:27">
      <c r="C105" s="6"/>
      <c r="D105" s="6"/>
      <c r="F105" s="6"/>
      <c r="G105" s="6"/>
      <c r="I105" s="6"/>
      <c r="J105" s="6"/>
      <c r="M105" s="18"/>
      <c r="N105" s="18"/>
      <c r="O105" s="18"/>
      <c r="Q105" s="6"/>
      <c r="R105" s="18"/>
      <c r="S105" s="6"/>
    </row>
    <row r="106" spans="1:27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7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7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7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7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7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</row>
    <row r="112" spans="1:27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</row>
    <row r="113" spans="1:27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</row>
    <row r="114" spans="1:27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</row>
    <row r="115" spans="1:27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</row>
    <row r="116" spans="1:27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</row>
    <row r="117" spans="1:27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</row>
    <row r="118" spans="1:27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</row>
    <row r="119" spans="1:27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</row>
    <row r="120" spans="1:27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</row>
    <row r="121" spans="1:27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</row>
    <row r="122" spans="1:27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</row>
    <row r="123" spans="1:27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</row>
    <row r="124" spans="1:27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</row>
    <row r="125" spans="1:27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</row>
    <row r="126" spans="1:27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</row>
    <row r="127" spans="1:27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</row>
    <row r="128" spans="1:27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</row>
    <row r="129" spans="1:27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</row>
    <row r="130" spans="1:27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</row>
    <row r="131" spans="1:27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</row>
    <row r="132" spans="1:27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</row>
    <row r="133" spans="1:27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</row>
    <row r="134" spans="1:27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</row>
    <row r="135" spans="1:27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</row>
    <row r="136" spans="1:27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</row>
    <row r="137" spans="1:27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</row>
    <row r="138" spans="1:27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</row>
    <row r="139" spans="1:27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</row>
    <row r="140" spans="1:27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</row>
    <row r="141" spans="1:27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</row>
    <row r="142" spans="1:27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</row>
    <row r="143" spans="1:27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</row>
    <row r="144" spans="1:27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</row>
    <row r="145" spans="1:27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</row>
    <row r="146" spans="1:27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</row>
    <row r="147" spans="1:27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</row>
    <row r="148" spans="1:27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</row>
    <row r="149" spans="1:27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</row>
    <row r="150" spans="1:27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</row>
    <row r="151" spans="1:27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</row>
    <row r="152" spans="1:27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</row>
    <row r="153" spans="1:27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</row>
    <row r="154" spans="1:27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</row>
    <row r="155" spans="1:27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</row>
    <row r="156" spans="1:27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</row>
    <row r="157" spans="1:27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</row>
    <row r="158" spans="1:27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</row>
    <row r="159" spans="1:27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</row>
    <row r="160" spans="1:27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</row>
    <row r="161" spans="1:27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</row>
    <row r="162" spans="1:27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</row>
    <row r="163" spans="1:27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</row>
    <row r="164" spans="1:27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</row>
    <row r="165" spans="1:27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</row>
    <row r="166" spans="1:27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</row>
    <row r="167" spans="1:27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</row>
    <row r="168" spans="1:27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</row>
    <row r="169" spans="1:27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</row>
    <row r="170" spans="1:27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</row>
    <row r="171" spans="1:27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</row>
    <row r="172" spans="1:27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</row>
    <row r="173" spans="1:27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</row>
    <row r="174" spans="1:27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</row>
    <row r="175" spans="1:27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</row>
    <row r="176" spans="1:27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</row>
    <row r="177" spans="1:27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</row>
    <row r="178" spans="1:27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zoomScale="125" zoomScaleNormal="125" zoomScalePageLayoutView="125" workbookViewId="0">
      <selection activeCell="Q54" sqref="Q54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-40</v>
      </c>
      <c r="C4">
        <v>92.953599999999994</v>
      </c>
      <c r="D4">
        <v>1.4359E-2</v>
      </c>
      <c r="E4" s="21">
        <v>92.910600000000002</v>
      </c>
      <c r="F4" s="21">
        <v>8.9325700000000008E-3</v>
      </c>
      <c r="G4" s="11"/>
      <c r="H4" s="11"/>
      <c r="I4" s="7" t="s">
        <v>30</v>
      </c>
      <c r="J4" s="20">
        <f>B4</f>
        <v>-40</v>
      </c>
      <c r="K4">
        <v>92.890799999999999</v>
      </c>
      <c r="L4">
        <v>1.0208200000000001E-2</v>
      </c>
      <c r="M4" s="21">
        <f>E4</f>
        <v>92.910600000000002</v>
      </c>
      <c r="N4" s="21">
        <f>F4</f>
        <v>8.9325700000000008E-3</v>
      </c>
      <c r="P4" s="7" t="s">
        <v>30</v>
      </c>
      <c r="Q4" s="20">
        <f>B4</f>
        <v>-40</v>
      </c>
      <c r="R4">
        <v>92.899500000000003</v>
      </c>
      <c r="S4">
        <v>7.0970800000000004E-3</v>
      </c>
      <c r="T4" s="21">
        <f>E4</f>
        <v>92.910600000000002</v>
      </c>
      <c r="U4" s="21">
        <f>F4</f>
        <v>8.9325700000000008E-3</v>
      </c>
    </row>
    <row r="5" spans="1:21">
      <c r="B5">
        <v>-24</v>
      </c>
      <c r="C5">
        <v>92.951899999999995</v>
      </c>
      <c r="D5">
        <v>1.50376E-2</v>
      </c>
      <c r="E5" s="21">
        <v>92.910600000000002</v>
      </c>
      <c r="F5" s="21">
        <v>8.7366300000000004E-3</v>
      </c>
      <c r="G5" s="3"/>
      <c r="H5" s="3"/>
      <c r="I5" s="3"/>
      <c r="J5" s="20">
        <f t="shared" ref="J5:J16" si="0">B5</f>
        <v>-24</v>
      </c>
      <c r="K5">
        <v>92.897800000000004</v>
      </c>
      <c r="L5">
        <v>1.0334100000000001E-2</v>
      </c>
      <c r="M5" s="21">
        <f t="shared" ref="M5:M16" si="1">E5</f>
        <v>92.910600000000002</v>
      </c>
      <c r="N5" s="21">
        <f t="shared" ref="N5:N16" si="2">F5</f>
        <v>8.7366300000000004E-3</v>
      </c>
      <c r="O5" s="3"/>
      <c r="P5" s="3"/>
      <c r="Q5" s="20">
        <f t="shared" ref="Q5:Q16" si="3">B5</f>
        <v>-24</v>
      </c>
      <c r="R5">
        <v>92.893000000000001</v>
      </c>
      <c r="S5">
        <v>7.32032E-3</v>
      </c>
      <c r="T5" s="21">
        <f t="shared" ref="T5:T16" si="4">E5</f>
        <v>92.910600000000002</v>
      </c>
      <c r="U5" s="21">
        <f t="shared" ref="U5:U16" si="5">F5</f>
        <v>8.7366300000000004E-3</v>
      </c>
    </row>
    <row r="6" spans="1:21">
      <c r="B6">
        <v>-16</v>
      </c>
      <c r="C6">
        <v>92.940100000000001</v>
      </c>
      <c r="D6">
        <v>1.62431E-2</v>
      </c>
      <c r="E6" s="21">
        <v>92.910600000000002</v>
      </c>
      <c r="F6" s="21">
        <v>8.8416199999999997E-3</v>
      </c>
      <c r="G6"/>
      <c r="I6"/>
      <c r="J6" s="20">
        <f t="shared" si="0"/>
        <v>-16</v>
      </c>
      <c r="K6">
        <v>92.907300000000006</v>
      </c>
      <c r="L6">
        <v>1.0081E-2</v>
      </c>
      <c r="M6" s="21">
        <f t="shared" si="1"/>
        <v>92.910600000000002</v>
      </c>
      <c r="N6" s="21">
        <f t="shared" si="2"/>
        <v>8.8416199999999997E-3</v>
      </c>
      <c r="O6" s="3"/>
      <c r="P6"/>
      <c r="Q6" s="20">
        <f t="shared" si="3"/>
        <v>-16</v>
      </c>
      <c r="R6">
        <v>92.899000000000001</v>
      </c>
      <c r="S6">
        <v>7.4882200000000003E-3</v>
      </c>
      <c r="T6" s="21">
        <f t="shared" si="4"/>
        <v>92.910600000000002</v>
      </c>
      <c r="U6" s="21">
        <f t="shared" si="5"/>
        <v>8.8416199999999997E-3</v>
      </c>
    </row>
    <row r="7" spans="1:21">
      <c r="B7">
        <v>-12</v>
      </c>
      <c r="C7">
        <v>92.883700000000005</v>
      </c>
      <c r="D7">
        <v>1.49222E-2</v>
      </c>
      <c r="E7" s="21">
        <v>92.910600000000002</v>
      </c>
      <c r="F7" s="21">
        <v>9.0832499999999993E-3</v>
      </c>
      <c r="G7"/>
      <c r="I7"/>
      <c r="J7" s="20">
        <f t="shared" si="0"/>
        <v>-12</v>
      </c>
      <c r="K7">
        <v>92.931799999999996</v>
      </c>
      <c r="L7">
        <v>9.9783700000000003E-3</v>
      </c>
      <c r="M7" s="21">
        <f t="shared" si="1"/>
        <v>92.910600000000002</v>
      </c>
      <c r="N7" s="21">
        <f t="shared" si="2"/>
        <v>9.0832499999999993E-3</v>
      </c>
      <c r="O7" s="11"/>
      <c r="P7"/>
      <c r="Q7" s="20">
        <f t="shared" si="3"/>
        <v>-12</v>
      </c>
      <c r="R7">
        <v>92.9131</v>
      </c>
      <c r="S7">
        <v>7.4069299999999999E-3</v>
      </c>
      <c r="T7" s="21">
        <f t="shared" si="4"/>
        <v>92.910600000000002</v>
      </c>
      <c r="U7" s="21">
        <f t="shared" si="5"/>
        <v>9.0832499999999993E-3</v>
      </c>
    </row>
    <row r="8" spans="1:21">
      <c r="B8">
        <v>-8</v>
      </c>
      <c r="C8">
        <v>92.740399999999994</v>
      </c>
      <c r="D8">
        <v>1.40935E-2</v>
      </c>
      <c r="E8" s="21">
        <v>92.910600000000002</v>
      </c>
      <c r="F8" s="21">
        <v>8.3028500000000005E-3</v>
      </c>
      <c r="G8"/>
      <c r="I8"/>
      <c r="J8" s="20">
        <f t="shared" si="0"/>
        <v>-8</v>
      </c>
      <c r="K8">
        <v>93.001400000000004</v>
      </c>
      <c r="L8">
        <v>9.8745399999999994E-3</v>
      </c>
      <c r="M8" s="21">
        <f t="shared" si="1"/>
        <v>92.910600000000002</v>
      </c>
      <c r="N8" s="21">
        <f t="shared" si="2"/>
        <v>8.3028500000000005E-3</v>
      </c>
      <c r="P8"/>
      <c r="Q8" s="20">
        <f t="shared" si="3"/>
        <v>-8</v>
      </c>
      <c r="R8">
        <v>92.940899999999999</v>
      </c>
      <c r="S8">
        <v>6.8554999999999996E-3</v>
      </c>
      <c r="T8" s="21">
        <f t="shared" si="4"/>
        <v>92.910600000000002</v>
      </c>
      <c r="U8" s="21">
        <f t="shared" si="5"/>
        <v>8.3028500000000005E-3</v>
      </c>
    </row>
    <row r="9" spans="1:21">
      <c r="B9">
        <v>-4</v>
      </c>
      <c r="C9">
        <v>92.630700000000004</v>
      </c>
      <c r="D9">
        <v>1.43169E-2</v>
      </c>
      <c r="E9" s="21">
        <v>92.910600000000002</v>
      </c>
      <c r="F9" s="21">
        <v>7.1510100000000002E-3</v>
      </c>
      <c r="G9"/>
      <c r="H9"/>
      <c r="I9"/>
      <c r="J9" s="20">
        <f t="shared" si="0"/>
        <v>-4</v>
      </c>
      <c r="K9">
        <v>93.001900000000006</v>
      </c>
      <c r="L9">
        <v>9.7105899999999998E-3</v>
      </c>
      <c r="M9" s="21">
        <f t="shared" si="1"/>
        <v>92.910600000000002</v>
      </c>
      <c r="N9" s="21">
        <f t="shared" si="2"/>
        <v>7.1510100000000002E-3</v>
      </c>
      <c r="O9"/>
      <c r="P9"/>
      <c r="Q9" s="20">
        <f t="shared" si="3"/>
        <v>-4</v>
      </c>
      <c r="R9">
        <v>92.974299999999999</v>
      </c>
      <c r="S9">
        <v>6.2732700000000001E-3</v>
      </c>
      <c r="T9" s="21">
        <f t="shared" si="4"/>
        <v>92.910600000000002</v>
      </c>
      <c r="U9" s="21">
        <f t="shared" si="5"/>
        <v>7.1510100000000002E-3</v>
      </c>
    </row>
    <row r="10" spans="1:21">
      <c r="B10">
        <v>0</v>
      </c>
      <c r="C10">
        <v>92.669899999999998</v>
      </c>
      <c r="D10">
        <v>1.3961299999999999E-2</v>
      </c>
      <c r="E10" s="21">
        <v>92.910600000000002</v>
      </c>
      <c r="F10" s="21">
        <v>7.4080700000000001E-3</v>
      </c>
      <c r="G10"/>
      <c r="H10"/>
      <c r="I10"/>
      <c r="J10" s="20">
        <f t="shared" si="0"/>
        <v>0</v>
      </c>
      <c r="K10">
        <v>92.912700000000001</v>
      </c>
      <c r="L10">
        <v>9.6324600000000007E-3</v>
      </c>
      <c r="M10" s="21">
        <f t="shared" si="1"/>
        <v>92.910600000000002</v>
      </c>
      <c r="N10" s="21">
        <f t="shared" si="2"/>
        <v>7.4080700000000001E-3</v>
      </c>
      <c r="O10"/>
      <c r="P10"/>
      <c r="Q10" s="20">
        <f t="shared" si="3"/>
        <v>0</v>
      </c>
      <c r="R10">
        <v>92.958100000000002</v>
      </c>
      <c r="S10">
        <v>5.7656599999999997E-3</v>
      </c>
      <c r="T10" s="21">
        <f t="shared" si="4"/>
        <v>92.910600000000002</v>
      </c>
      <c r="U10" s="21">
        <f t="shared" si="5"/>
        <v>7.4080700000000001E-3</v>
      </c>
    </row>
    <row r="11" spans="1:21">
      <c r="B11">
        <v>4</v>
      </c>
      <c r="C11">
        <v>92.641300000000001</v>
      </c>
      <c r="D11">
        <v>1.47408E-2</v>
      </c>
      <c r="E11" s="21">
        <v>92.910600000000002</v>
      </c>
      <c r="F11" s="21">
        <v>8.8797700000000004E-3</v>
      </c>
      <c r="G11"/>
      <c r="H11"/>
      <c r="I11"/>
      <c r="J11" s="20">
        <f t="shared" si="0"/>
        <v>4</v>
      </c>
      <c r="K11">
        <v>93.023700000000005</v>
      </c>
      <c r="L11">
        <v>9.6832800000000007E-3</v>
      </c>
      <c r="M11" s="21">
        <f t="shared" si="1"/>
        <v>92.910600000000002</v>
      </c>
      <c r="N11" s="21">
        <f t="shared" si="2"/>
        <v>8.8797700000000004E-3</v>
      </c>
      <c r="O11"/>
      <c r="P11"/>
      <c r="Q11" s="20">
        <f t="shared" si="3"/>
        <v>4</v>
      </c>
      <c r="R11">
        <v>92.965299999999999</v>
      </c>
      <c r="S11">
        <v>6.3106899999999999E-3</v>
      </c>
      <c r="T11" s="21">
        <f t="shared" si="4"/>
        <v>92.910600000000002</v>
      </c>
      <c r="U11" s="21">
        <f t="shared" si="5"/>
        <v>8.8797700000000004E-3</v>
      </c>
    </row>
    <row r="12" spans="1:21">
      <c r="B12">
        <v>8</v>
      </c>
      <c r="C12">
        <v>92.744299999999996</v>
      </c>
      <c r="D12">
        <v>1.6082699999999998E-2</v>
      </c>
      <c r="E12" s="21">
        <v>92.910600000000002</v>
      </c>
      <c r="F12" s="21">
        <v>8.5773299999999993E-3</v>
      </c>
      <c r="G12"/>
      <c r="H12"/>
      <c r="I12"/>
      <c r="J12" s="20">
        <f t="shared" si="0"/>
        <v>8</v>
      </c>
      <c r="K12">
        <v>93.005099999999999</v>
      </c>
      <c r="L12">
        <v>8.9573900000000008E-3</v>
      </c>
      <c r="M12" s="21">
        <f t="shared" si="1"/>
        <v>92.910600000000002</v>
      </c>
      <c r="N12" s="21">
        <f t="shared" si="2"/>
        <v>8.5773299999999993E-3</v>
      </c>
      <c r="O12"/>
      <c r="P12"/>
      <c r="Q12" s="20">
        <f t="shared" si="3"/>
        <v>8</v>
      </c>
      <c r="R12">
        <v>92.9285</v>
      </c>
      <c r="S12">
        <v>6.9466700000000003E-3</v>
      </c>
      <c r="T12" s="21">
        <f t="shared" si="4"/>
        <v>92.910600000000002</v>
      </c>
      <c r="U12" s="21">
        <f t="shared" si="5"/>
        <v>8.5773299999999993E-3</v>
      </c>
    </row>
    <row r="13" spans="1:21">
      <c r="B13">
        <v>12</v>
      </c>
      <c r="C13">
        <v>92.888900000000007</v>
      </c>
      <c r="D13">
        <v>1.43441E-2</v>
      </c>
      <c r="E13" s="21">
        <v>92.910600000000002</v>
      </c>
      <c r="F13" s="21">
        <v>8.8991599999999997E-3</v>
      </c>
      <c r="G13"/>
      <c r="H13"/>
      <c r="I13"/>
      <c r="J13" s="20">
        <f t="shared" si="0"/>
        <v>12</v>
      </c>
      <c r="K13">
        <v>92.935199999999995</v>
      </c>
      <c r="L13">
        <v>9.4318500000000003E-3</v>
      </c>
      <c r="M13" s="21">
        <f t="shared" si="1"/>
        <v>92.910600000000002</v>
      </c>
      <c r="N13" s="21">
        <f t="shared" si="2"/>
        <v>8.8991599999999997E-3</v>
      </c>
      <c r="O13"/>
      <c r="P13"/>
      <c r="Q13" s="20">
        <f t="shared" si="3"/>
        <v>12</v>
      </c>
      <c r="R13">
        <v>92.909300000000002</v>
      </c>
      <c r="S13">
        <v>6.9368700000000004E-3</v>
      </c>
      <c r="T13" s="21">
        <f t="shared" si="4"/>
        <v>92.910600000000002</v>
      </c>
      <c r="U13" s="21">
        <f t="shared" si="5"/>
        <v>8.8991599999999997E-3</v>
      </c>
    </row>
    <row r="14" spans="1:21">
      <c r="B14">
        <v>16</v>
      </c>
      <c r="C14">
        <v>92.940299999999993</v>
      </c>
      <c r="D14">
        <v>1.47277E-2</v>
      </c>
      <c r="E14" s="21">
        <v>92.910600000000002</v>
      </c>
      <c r="F14" s="21">
        <v>8.3719099999999998E-3</v>
      </c>
      <c r="H14"/>
      <c r="I14"/>
      <c r="J14" s="20">
        <f t="shared" si="0"/>
        <v>16</v>
      </c>
      <c r="K14">
        <v>92.904899999999998</v>
      </c>
      <c r="L14">
        <v>9.2094700000000008E-3</v>
      </c>
      <c r="M14" s="21">
        <f t="shared" si="1"/>
        <v>92.910600000000002</v>
      </c>
      <c r="N14" s="21">
        <f t="shared" si="2"/>
        <v>8.3719099999999998E-3</v>
      </c>
      <c r="O14"/>
      <c r="P14"/>
      <c r="Q14" s="20">
        <f t="shared" si="3"/>
        <v>16</v>
      </c>
      <c r="R14">
        <v>92.897300000000001</v>
      </c>
      <c r="S14">
        <v>7.0083599999999999E-3</v>
      </c>
      <c r="T14" s="21">
        <f t="shared" si="4"/>
        <v>92.910600000000002</v>
      </c>
      <c r="U14" s="21">
        <f t="shared" si="5"/>
        <v>8.3719099999999998E-3</v>
      </c>
    </row>
    <row r="15" spans="1:21">
      <c r="B15">
        <v>24</v>
      </c>
      <c r="C15">
        <v>92.964799999999997</v>
      </c>
      <c r="D15">
        <v>1.4120600000000001E-2</v>
      </c>
      <c r="E15" s="21">
        <v>92.910600000000002</v>
      </c>
      <c r="F15" s="21">
        <v>9.1582199999999999E-3</v>
      </c>
      <c r="H15"/>
      <c r="I15"/>
      <c r="J15" s="20">
        <f t="shared" si="0"/>
        <v>24</v>
      </c>
      <c r="K15">
        <v>92.899299999999997</v>
      </c>
      <c r="L15">
        <v>9.3997400000000002E-3</v>
      </c>
      <c r="M15" s="21">
        <f t="shared" si="1"/>
        <v>92.910600000000002</v>
      </c>
      <c r="N15" s="21">
        <f t="shared" si="2"/>
        <v>9.1582199999999999E-3</v>
      </c>
      <c r="O15"/>
      <c r="P15"/>
      <c r="Q15" s="20">
        <f t="shared" si="3"/>
        <v>24</v>
      </c>
      <c r="R15">
        <v>92.893900000000002</v>
      </c>
      <c r="S15">
        <v>7.3058100000000003E-3</v>
      </c>
      <c r="T15" s="21">
        <f t="shared" si="4"/>
        <v>92.910600000000002</v>
      </c>
      <c r="U15" s="21">
        <f t="shared" si="5"/>
        <v>9.1582199999999999E-3</v>
      </c>
    </row>
    <row r="16" spans="1:21">
      <c r="B16">
        <v>40</v>
      </c>
      <c r="C16">
        <v>92.977000000000004</v>
      </c>
      <c r="D16">
        <v>1.4290600000000001E-2</v>
      </c>
      <c r="E16" s="21">
        <v>92.910600000000002</v>
      </c>
      <c r="F16" s="21">
        <v>8.7671199999999998E-3</v>
      </c>
      <c r="H16"/>
      <c r="I16"/>
      <c r="J16" s="20">
        <f t="shared" si="0"/>
        <v>40</v>
      </c>
      <c r="K16">
        <v>92.887500000000003</v>
      </c>
      <c r="L16">
        <v>9.1889199999999997E-3</v>
      </c>
      <c r="M16" s="21">
        <f t="shared" si="1"/>
        <v>92.910600000000002</v>
      </c>
      <c r="N16" s="21">
        <f t="shared" si="2"/>
        <v>8.7671199999999998E-3</v>
      </c>
      <c r="O16"/>
      <c r="P16"/>
      <c r="Q16" s="20">
        <f t="shared" si="3"/>
        <v>40</v>
      </c>
      <c r="R16">
        <v>92.892899999999997</v>
      </c>
      <c r="S16">
        <v>6.9272600000000002E-3</v>
      </c>
      <c r="T16" s="21">
        <f t="shared" si="4"/>
        <v>92.910600000000002</v>
      </c>
      <c r="U16" s="21">
        <f t="shared" si="5"/>
        <v>8.7671199999999998E-3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-40</v>
      </c>
      <c r="C36" s="6">
        <f>1000000*(SIN(E4*PI()/360)/SIN(C4*PI()/360)-1)</f>
        <v>-356.45423821661916</v>
      </c>
      <c r="D36" s="6">
        <f>1000000/TAN(E4*PI()/360)*SQRT((D4*PI()/360)^2+(F4*PI()/360)^2)</f>
        <v>140.26116138998353</v>
      </c>
      <c r="F36" s="6">
        <f>1000000*(SIN(M4*PI()/360)/SIN(K4*PI()/360)-1)</f>
        <v>164.2675987696407</v>
      </c>
      <c r="G36" s="6">
        <f>1000000/TAN(M4*PI()/360)*SQRT((L4*PI()/360)^2+(N4*PI()/360)^2)</f>
        <v>112.50780306549679</v>
      </c>
      <c r="H36" s="6"/>
      <c r="I36" s="6">
        <f>1000000*(SIN(T4*PI()/360)/SIN(R4*PI()/360)-1)</f>
        <v>92.079087588459174</v>
      </c>
      <c r="J36" s="6">
        <f>1000000/TAN(T4*PI()/360)*SQRT((S4*PI()/360)^2+(U4*PI()/360)^2)</f>
        <v>94.626679145282992</v>
      </c>
      <c r="K36" s="18"/>
      <c r="L36" s="7">
        <f>B36</f>
        <v>-40</v>
      </c>
      <c r="M36" s="18">
        <f>(U37/(1+V37)*C36+V37*U37/(1+V37)/(1-2*V37)*C36+W37*X37/(1+X37)/(1-2*X37)*F36+Z37*Y37/(1+Z37)/(1-2*Z37)*I36)/1000</f>
        <v>-69.70948418708214</v>
      </c>
      <c r="N36" s="18">
        <f>(W37/(1+X37)*F36+X37*W37/(1+X37)/(1-2*X37)*F36+U37*V37/(1+V37)/(1-2*V37)*C36+Z37*Y37/(1+Z37)/(1-2*Z37)*I36)/1000</f>
        <v>14.407120249159817</v>
      </c>
      <c r="O36" s="18">
        <f>(Y37/(1+Z37)*I36+Z37*Y37/(1+Z37)/(1-2*Z37)*I36+W37*X37/(1+X37)/(1-2*X37)*F36+V37*U37/(1+V37)/(1-2*V37)*C36)/1000</f>
        <v>2.745899212199729</v>
      </c>
      <c r="Q36" s="18">
        <f>(SQRT((U37/(1+V37)*D36)^2+(V37*U37/(1+V37)/(1-2*V37)*D36)^2+(X37*W37/(1+X37)/(1-2*X37)*G36)^2+(Z37*Y37/(1+Z37)/(1-2*Z37)*J36)^2))/1000</f>
        <v>33.456887119352196</v>
      </c>
      <c r="R36" s="18">
        <f>(SQRT((W37/(1+X37)*G36)^2+(X37*W37/(1+X37)/(1-2*X37)*G36)^2+(V37*U37/(1+V37)/(1-2*V37)*D36)^2+(Z37*Y37/(1+Z37)/(1-2*Z37)*J36)^2))/1000</f>
        <v>30.599089156382433</v>
      </c>
      <c r="S36" s="18">
        <f>(SQRT((Y37/(1+Z37)*J36)^2+(Z37*Y37/(1+Z37)/(1-2*Z37)*J36)^2+(V37*U37/(1+V37)/(1-2*V37)*D36)^2+(X37*W37/(1+X37)/(1-2*X37)*G36)^2))/1000</f>
        <v>28.976798837548895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8" si="6">B5</f>
        <v>-24</v>
      </c>
      <c r="C37" s="6">
        <f t="shared" ref="C37:C48" si="7">1000000*(SIN(E5*PI()/360)/SIN(C5*PI()/360)-1)</f>
        <v>-342.36935830833647</v>
      </c>
      <c r="D37" s="6">
        <f t="shared" ref="D37:D48" si="8">1000000/TAN(E5*PI()/360)*SQRT((D5*PI()/360)^2+(F5*PI()/360)^2)</f>
        <v>144.24757929383136</v>
      </c>
      <c r="F37" s="6">
        <f>1000000*(SIN(M5*PI()/360)/SIN(K5*PI()/360)-1)</f>
        <v>106.18361628389472</v>
      </c>
      <c r="G37" s="6">
        <f>1000000/TAN(M5*PI()/360)*SQRT((L5*PI()/360)^2+(N5*PI()/360)^2)</f>
        <v>112.23971623367297</v>
      </c>
      <c r="I37" s="6">
        <f>1000000*(SIN(T5*PI()/360)/SIN(R5*PI()/360)-1)</f>
        <v>146.01150370197047</v>
      </c>
      <c r="J37" s="6">
        <f>1000000/TAN(T5*PI()/360)*SQRT((S5*PI()/360)^2+(U5*PI()/360)^2)</f>
        <v>94.53810187946182</v>
      </c>
      <c r="K37" s="18"/>
      <c r="L37" s="7">
        <f t="shared" ref="L37:L48" si="9">B37</f>
        <v>-24</v>
      </c>
      <c r="M37" s="18">
        <f>(U38/(1+V38)*C37+V38*U38/(1+V38)/(1-2*V38)*C37+W38*X38/(1+X38)/(1-2*X38)*F37+Z38*Y38/(1+Z38)/(1-2*Z38)*I37)/1000</f>
        <v>-66.230775215799923</v>
      </c>
      <c r="N37" s="18">
        <f>(W38/(1+X38)*F37+X38*W38/(1+X38)/(1-2*X38)*F37+U38*V38/(1+V38)/(1-2*V38)*C37+Z38*Y38/(1+Z38)/(1-2*Z38)*I37)/1000</f>
        <v>6.2277822183297395</v>
      </c>
      <c r="O37" s="18">
        <f>(Y38/(1+Z38)*I37+Z38*Y38/(1+Z38)/(1-2*Z38)*I37+W38*X38/(1+X38)/(1-2*X38)*F37+V38*U38/(1+V38)/(1-2*V38)*C37)/1000</f>
        <v>12.661517878172745</v>
      </c>
      <c r="Q37" s="18">
        <f>(SQRT((U38/(1+V38)*D37)^2+(V38*U38/(1+V38)/(1-2*V38)*D37)^2+(X38*W38/(1+X38)/(1-2*X38)*G37)^2+(Z38*Y38/(1+Z38)/(1-2*Z38)*J37)^2))/1000</f>
        <v>34.12442559612915</v>
      </c>
      <c r="R37" s="18">
        <f>(SQRT((W38/(1+X38)*G37)^2+(X38*W38/(1+X38)/(1-2*X38)*G37)^2+(V38*U38/(1+V38)/(1-2*V38)*D37)^2+(Z38*Y38/(1+Z38)/(1-2*Z38)*J37)^2))/1000</f>
        <v>30.82611417338525</v>
      </c>
      <c r="S37" s="18">
        <f>(SQRT((Y38/(1+Z38)*J37)^2+(Z38*Y38/(1+Z38)/(1-2*Z38)*J37)^2+(V38*U38/(1+V38)/(1-2*V38)*D37)^2+(X38*W38/(1+X38)/(1-2*X38)*G37)^2))/1000</f>
        <v>29.235850365863559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6"/>
        <v>-16</v>
      </c>
      <c r="C38" s="6">
        <f t="shared" si="7"/>
        <v>-244.58671655591678</v>
      </c>
      <c r="D38" s="6">
        <f t="shared" si="8"/>
        <v>153.38995761445727</v>
      </c>
      <c r="F38" s="6">
        <f>1000000*(SIN(M6*PI()/360)/SIN(K6*PI()/360)-1)</f>
        <v>27.372112601620202</v>
      </c>
      <c r="G38" s="6">
        <f>1000000/TAN(M6*PI()/360)*SQRT((L6*PI()/360)^2+(N6*PI()/360)^2)</f>
        <v>111.21714120462241</v>
      </c>
      <c r="I38" s="6">
        <f>1000000*(SIN(T6*PI()/360)/SIN(R6*PI()/360)-1)</f>
        <v>96.22741423487291</v>
      </c>
      <c r="J38" s="6">
        <f>1000000/TAN(T6*PI()/360)*SQRT((S6*PI()/360)^2+(U6*PI()/360)^2)</f>
        <v>96.101310660963037</v>
      </c>
      <c r="K38" s="18"/>
      <c r="L38" s="7">
        <f t="shared" si="9"/>
        <v>-16</v>
      </c>
      <c r="M38" s="18">
        <f>(U39/(1+V39)*C38+V39*U39/(1+V39)/(1-2*V39)*C38+W39*X39/(1+X39)/(1-2*X39)*F38+Z39*Y39/(1+Z39)/(1-2*Z39)*I38)/1000</f>
        <v>-54.168225275039802</v>
      </c>
      <c r="N38" s="18">
        <f>(W39/(1+X39)*F38+X39*W39/(1+X39)/(1-2*X39)*F38+U39*V39/(1+V39)/(1-2*V39)*C38+Z39*Y39/(1+Z39)/(1-2*Z39)*I38)/1000</f>
        <v>-10.23641441112999</v>
      </c>
      <c r="O38" s="18">
        <f>(Y39/(1+Z39)*I38+Z39*Y39/(1+Z39)/(1-2*Z39)*I38+W39*X39/(1+X39)/(1-2*X39)*F38+V39*U39/(1+V39)/(1-2*V39)*C38)/1000</f>
        <v>0.88636508347237031</v>
      </c>
      <c r="Q38" s="18">
        <f>(SQRT((U39/(1+V39)*D38)^2+(V39*U39/(1+V39)/(1-2*V39)*D38)^2+(X39*W39/(1+X39)/(1-2*X39)*G38)^2+(Z39*Y39/(1+Z39)/(1-2*Z39)*J38)^2))/1000</f>
        <v>35.72736350060768</v>
      </c>
      <c r="R38" s="18">
        <f>(SQRT((W39/(1+X39)*G38)^2+(X39*W39/(1+X39)/(1-2*X39)*G38)^2+(V39*U39/(1+V39)/(1-2*V39)*D38)^2+(Z39*Y39/(1+Z39)/(1-2*Z39)*J38)^2))/1000</f>
        <v>31.388662225371327</v>
      </c>
      <c r="S38" s="18">
        <f>(SQRT((Y39/(1+Z39)*J38)^2+(Z39*Y39/(1+Z39)/(1-2*Z39)*J38)^2+(V39*U39/(1+V39)/(1-2*V39)*D38)^2+(X39*W39/(1+X39)/(1-2*X39)*G38)^2))/1000</f>
        <v>30.057825450355566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6"/>
        <v>-12</v>
      </c>
      <c r="C39" s="6">
        <f t="shared" si="7"/>
        <v>223.19205786436314</v>
      </c>
      <c r="D39" s="6">
        <f t="shared" si="8"/>
        <v>144.89458489493191</v>
      </c>
      <c r="F39" s="6">
        <f>1000000*(SIN(M7*PI()/360)/SIN(K7*PI()/360)-1)</f>
        <v>-175.78958822017654</v>
      </c>
      <c r="G39" s="6">
        <f>1000000/TAN(M7*PI()/360)*SQRT((L7*PI()/360)^2+(N7*PI()/360)^2)</f>
        <v>111.91776824241748</v>
      </c>
      <c r="I39" s="6">
        <f>1000000*(SIN(T7*PI()/360)/SIN(R7*PI()/360)-1)</f>
        <v>-20.734899292995657</v>
      </c>
      <c r="J39" s="6">
        <f>1000000/TAN(T7*PI()/360)*SQRT((S7*PI()/360)^2+(U7*PI()/360)^2)</f>
        <v>97.211751099277407</v>
      </c>
      <c r="K39" s="18"/>
      <c r="L39" s="7">
        <f t="shared" si="9"/>
        <v>-12</v>
      </c>
      <c r="M39" s="18">
        <f>(U40/(1+V40)*C39+V40*U40/(1+V40)/(1-2*V40)*C39+W40*X40/(1+X40)/(1-2*X40)*F39+Z40*Y40/(1+Z40)/(1-2*Z40)*I39)/1000</f>
        <v>39.284980370637562</v>
      </c>
      <c r="N39" s="18">
        <f>(W40/(1+X40)*F39+X40*W40/(1+X40)/(1-2*X40)*F39+U40*V40/(1+V40)/(1-2*V40)*C39+Z40*Y40/(1+Z40)/(1-2*Z40)*I39)/1000</f>
        <v>-25.165900919941919</v>
      </c>
      <c r="O39" s="18">
        <f>(Y40/(1+Z40)*I39+Z40*Y40/(1+Z40)/(1-2*Z40)*I39+W40*X40/(1+X40)/(1-2*X40)*F39+V40*U40/(1+V40)/(1-2*V40)*C39)/1000</f>
        <v>-0.1186050163203945</v>
      </c>
      <c r="Q39" s="18">
        <f>(SQRT((U40/(1+V40)*D39)^2+(V40*U40/(1+V40)/(1-2*V40)*D39)^2+(X40*W40/(1+X40)/(1-2*X40)*G39)^2+(Z40*Y40/(1+Z40)/(1-2*Z40)*J39)^2))/1000</f>
        <v>34.330306212089376</v>
      </c>
      <c r="R39" s="18">
        <f>(SQRT((W40/(1+X40)*G39)^2+(X40*W40/(1+X40)/(1-2*X40)*G39)^2+(V40*U40/(1+V40)/(1-2*V40)*D39)^2+(Z40*Y40/(1+Z40)/(1-2*Z40)*J39)^2))/1000</f>
        <v>30.944756238520899</v>
      </c>
      <c r="S39" s="18">
        <f>(SQRT((Y40/(1+Z40)*J39)^2+(Z40*Y40/(1+Z40)/(1-2*Z40)*J39)^2+(V40*U40/(1+V40)/(1-2*V40)*D39)^2+(X40*W40/(1+X40)/(1-2*X40)*G39)^2))/1000</f>
        <v>29.619668312160993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6"/>
        <v>-8</v>
      </c>
      <c r="C40" s="6">
        <f t="shared" si="7"/>
        <v>1414.7786893545788</v>
      </c>
      <c r="D40" s="6">
        <f t="shared" si="8"/>
        <v>135.67186663857979</v>
      </c>
      <c r="F40" s="6">
        <f>1000000*(SIN(M8*PI()/360)/SIN(K8*PI()/360)-1)</f>
        <v>-752.2355058536823</v>
      </c>
      <c r="G40" s="6">
        <f>1000000/TAN(M8*PI()/360)*SQRT((L8*PI()/360)^2+(N8*PI()/360)^2)</f>
        <v>107.0064111453401</v>
      </c>
      <c r="I40" s="6">
        <f>1000000*(SIN(T8*PI()/360)/SIN(R8*PI()/360)-1)</f>
        <v>-251.21698769314804</v>
      </c>
      <c r="J40" s="6">
        <f>1000000/TAN(T8*PI()/360)*SQRT((S8*PI()/360)^2+(U8*PI()/360)^2)</f>
        <v>89.3066021473132</v>
      </c>
      <c r="K40" s="18"/>
      <c r="L40" s="7">
        <f t="shared" si="9"/>
        <v>-8</v>
      </c>
      <c r="M40" s="18">
        <f>(U41/(1+V41)*C40+V41*U41/(1+V41)/(1-2*V41)*C40+W41*X41/(1+X41)/(1-2*X41)*F40+Z41*Y41/(1+Z41)/(1-2*Z41)*I40)/1000</f>
        <v>278.37492354167836</v>
      </c>
      <c r="N40" s="18">
        <f>(W41/(1+X41)*F40+X41*W41/(1+X41)/(1-2*X41)*F40+U41*V41/(1+V41)/(1-2*V41)*C40+Z41*Y41/(1+Z41)/(1-2*Z41)*I40)/1000</f>
        <v>-71.681215684271478</v>
      </c>
      <c r="O40" s="18">
        <f>(Y41/(1+Z41)*I40+Z41*Y41/(1+Z41)/(1-2*Z41)*I40+W41*X41/(1+X41)/(1-2*X41)*F40+V41*U41/(1+V41)/(1-2*V41)*C40)/1000</f>
        <v>9.2525449416610055</v>
      </c>
      <c r="Q40" s="18">
        <f>(SQRT((U41/(1+V41)*D40)^2+(V41*U41/(1+V41)/(1-2*V41)*D40)^2+(X41*W41/(1+X41)/(1-2*X41)*G40)^2+(Z41*Y41/(1+Z41)/(1-2*Z41)*J40)^2))/1000</f>
        <v>32.181388779287765</v>
      </c>
      <c r="R40" s="18">
        <f>(SQRT((W41/(1+X41)*G40)^2+(X41*W41/(1+X41)/(1-2*X41)*G40)^2+(V41*U41/(1+V41)/(1-2*V41)*D40)^2+(Z41*Y41/(1+Z41)/(1-2*Z41)*J40)^2))/1000</f>
        <v>29.225239334211626</v>
      </c>
      <c r="S40" s="18">
        <f>(SQRT((Y41/(1+Z41)*J40)^2+(Z41*Y41/(1+Z41)/(1-2*Z41)*J40)^2+(V41*U41/(1+V41)/(1-2*V41)*D40)^2+(X41*W41/(1+X41)/(1-2*X41)*G40)^2))/1000</f>
        <v>27.630479083358324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6"/>
        <v>-4</v>
      </c>
      <c r="C41" s="6">
        <f t="shared" si="7"/>
        <v>2329.950967346228</v>
      </c>
      <c r="D41" s="6">
        <f t="shared" si="8"/>
        <v>132.73628617676192</v>
      </c>
      <c r="F41" s="6">
        <f t="shared" ref="F41:F48" si="10">1000000*(SIN(M9*PI()/360)/SIN(K9*PI()/360)-1)</f>
        <v>-756.37290228203199</v>
      </c>
      <c r="G41" s="6">
        <f t="shared" ref="G41:G48" si="11">1000000/TAN(M9*PI()/360)*SQRT((L9*PI()/360)^2+(N9*PI()/360)^2)</f>
        <v>100.0245599566576</v>
      </c>
      <c r="I41" s="6">
        <f t="shared" ref="I41:I48" si="12">1000000*(SIN(T9*PI()/360)/SIN(R9*PI()/360)-1)</f>
        <v>-527.90888523668309</v>
      </c>
      <c r="J41" s="6">
        <f t="shared" ref="J41:J48" si="13">1000000/TAN(T9*PI()/360)*SQRT((S9*PI()/360)^2+(U9*PI()/360)^2)</f>
        <v>78.900230212568843</v>
      </c>
      <c r="K41" s="18"/>
      <c r="L41" s="7">
        <f t="shared" si="9"/>
        <v>-4</v>
      </c>
      <c r="M41" s="18">
        <f t="shared" ref="M41:M48" si="14">(U42/(1+V42)*C41+V42*U42/(1+V42)/(1-2*V42)*C41+W42*X42/(1+X42)/(1-2*X42)*F41+Z42*Y42/(1+Z42)/(1-2*Z42)*I41)/1000</f>
        <v>503.06353766580082</v>
      </c>
      <c r="N41" s="18">
        <f t="shared" ref="N41:N48" si="15">(W42/(1+X42)*F41+X42*W42/(1+X42)/(1-2*X42)*F41+U42*V42/(1+V42)/(1-2*V42)*C41+Z42*Y42/(1+Z42)/(1-2*Z42)*I41)/1000</f>
        <v>4.5035279566204265</v>
      </c>
      <c r="O41" s="18">
        <f t="shared" ref="O41:O48" si="16">(Y42/(1+Z42)*I41+Z42*Y42/(1+Z42)/(1-2*Z42)*I41+W42*X42/(1+X42)/(1-2*X42)*F41+V42*U42/(1+V42)/(1-2*V42)*C41)/1000</f>
        <v>41.409253787022955</v>
      </c>
      <c r="Q41" s="18">
        <f t="shared" ref="Q41:Q48" si="17">(SQRT((U42/(1+V42)*D41)^2+(V42*U42/(1+V42)/(1-2*V42)*D41)^2+(X42*W42/(1+X42)/(1-2*X42)*G41)^2+(Z42*Y42/(1+Z42)/(1-2*Z42)*J41)^2))/1000</f>
        <v>30.929038852631216</v>
      </c>
      <c r="R41" s="18">
        <f t="shared" ref="R41:R48" si="18">(SQRT((W42/(1+X42)*G41)^2+(X42*W42/(1+X42)/(1-2*X42)*G41)^2+(V42*U42/(1+V42)/(1-2*V42)*D41)^2+(Z42*Y42/(1+Z42)/(1-2*Z42)*J41)^2))/1000</f>
        <v>27.530353348752271</v>
      </c>
      <c r="S41" s="18">
        <f t="shared" ref="S41:S48" si="19">(SQRT((Y42/(1+Z42)*J41)^2+(Z42*Y42/(1+Z42)/(1-2*Z42)*J41)^2+(V42*U42/(1+V42)/(1-2*V42)*D41)^2+(X42*W42/(1+X42)/(1-2*X42)*G41)^2))/1000</f>
        <v>25.676666340095803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6"/>
        <v>0</v>
      </c>
      <c r="C42" s="6">
        <f t="shared" si="7"/>
        <v>2002.6275026552298</v>
      </c>
      <c r="D42" s="6">
        <f t="shared" si="8"/>
        <v>131.09009167098395</v>
      </c>
      <c r="F42" s="6">
        <f t="shared" si="10"/>
        <v>-17.417405173913991</v>
      </c>
      <c r="G42" s="6">
        <f t="shared" si="11"/>
        <v>100.78894797256027</v>
      </c>
      <c r="I42" s="6">
        <f t="shared" si="12"/>
        <v>-393.73476617510227</v>
      </c>
      <c r="J42" s="6">
        <f t="shared" si="13"/>
        <v>77.860809166716408</v>
      </c>
      <c r="K42" s="18"/>
      <c r="L42" s="7">
        <f t="shared" si="9"/>
        <v>0</v>
      </c>
      <c r="M42" s="18">
        <f t="shared" si="14"/>
        <v>516.3147232602513</v>
      </c>
      <c r="N42" s="18">
        <f t="shared" si="15"/>
        <v>189.99977661092825</v>
      </c>
      <c r="O42" s="18">
        <f t="shared" si="16"/>
        <v>129.21004906458245</v>
      </c>
      <c r="Q42" s="18">
        <f t="shared" si="17"/>
        <v>30.639170860047535</v>
      </c>
      <c r="R42" s="18">
        <f t="shared" si="18"/>
        <v>27.484766435092567</v>
      </c>
      <c r="S42" s="18">
        <f t="shared" si="19"/>
        <v>25.466170143366345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6"/>
        <v>4</v>
      </c>
      <c r="C43" s="6">
        <f t="shared" si="7"/>
        <v>2241.4073671248593</v>
      </c>
      <c r="D43" s="6">
        <f t="shared" si="8"/>
        <v>142.73337899028752</v>
      </c>
      <c r="F43" s="6">
        <f t="shared" si="10"/>
        <v>-936.71158918595677</v>
      </c>
      <c r="G43" s="6">
        <f t="shared" si="11"/>
        <v>108.97245145329921</v>
      </c>
      <c r="I43" s="6">
        <f t="shared" si="12"/>
        <v>-453.37462146721742</v>
      </c>
      <c r="J43" s="6">
        <f t="shared" si="13"/>
        <v>90.355742182943587</v>
      </c>
      <c r="K43" s="18"/>
      <c r="L43" s="7">
        <f t="shared" si="9"/>
        <v>4</v>
      </c>
      <c r="M43" s="18">
        <f t="shared" si="14"/>
        <v>465.21433018500829</v>
      </c>
      <c r="N43" s="18">
        <f t="shared" si="15"/>
        <v>-48.174116603661922</v>
      </c>
      <c r="O43" s="18">
        <f t="shared" si="16"/>
        <v>29.903393566288258</v>
      </c>
      <c r="Q43" s="18">
        <f t="shared" si="17"/>
        <v>33.538027088119733</v>
      </c>
      <c r="R43" s="18">
        <f t="shared" si="18"/>
        <v>30.050812860052268</v>
      </c>
      <c r="S43" s="18">
        <f t="shared" si="19"/>
        <v>28.393983889234708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6"/>
        <v>8</v>
      </c>
      <c r="C44" s="6">
        <f t="shared" si="7"/>
        <v>1382.2905876037516</v>
      </c>
      <c r="D44" s="6">
        <f t="shared" si="8"/>
        <v>151.17894180955594</v>
      </c>
      <c r="F44" s="6">
        <f t="shared" si="10"/>
        <v>-782.85097765107275</v>
      </c>
      <c r="G44" s="6">
        <f t="shared" si="11"/>
        <v>102.86360462748652</v>
      </c>
      <c r="I44" s="6">
        <f t="shared" si="12"/>
        <v>-148.43242494166907</v>
      </c>
      <c r="J44" s="6">
        <f t="shared" si="13"/>
        <v>91.547682495273165</v>
      </c>
      <c r="K44" s="18"/>
      <c r="L44" s="7">
        <f t="shared" si="9"/>
        <v>8</v>
      </c>
      <c r="M44" s="18">
        <f t="shared" si="14"/>
        <v>277.93435002770912</v>
      </c>
      <c r="N44" s="18">
        <f t="shared" si="15"/>
        <v>-71.819287436531724</v>
      </c>
      <c r="O44" s="18">
        <f t="shared" si="16"/>
        <v>30.663709539602714</v>
      </c>
      <c r="Q44" s="18">
        <f t="shared" si="17"/>
        <v>34.787868991536499</v>
      </c>
      <c r="R44" s="18">
        <f t="shared" si="18"/>
        <v>29.831289707519101</v>
      </c>
      <c r="S44" s="18">
        <f t="shared" si="19"/>
        <v>28.853059618239055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>
        <f t="shared" si="6"/>
        <v>12</v>
      </c>
      <c r="C45" s="6">
        <f t="shared" si="7"/>
        <v>180.03505936126095</v>
      </c>
      <c r="D45" s="6">
        <f t="shared" si="8"/>
        <v>140.00995340191608</v>
      </c>
      <c r="F45" s="6">
        <f t="shared" si="10"/>
        <v>-203.97332350774457</v>
      </c>
      <c r="G45" s="6">
        <f t="shared" si="11"/>
        <v>107.55499921332421</v>
      </c>
      <c r="I45" s="6">
        <f t="shared" si="12"/>
        <v>10.782675570419897</v>
      </c>
      <c r="J45" s="6">
        <f t="shared" si="13"/>
        <v>93.587115895410989</v>
      </c>
      <c r="K45" s="18"/>
      <c r="L45" s="7">
        <f t="shared" si="9"/>
        <v>12</v>
      </c>
      <c r="M45" s="18">
        <f t="shared" si="14"/>
        <v>27.488736357795968</v>
      </c>
      <c r="N45" s="18">
        <f t="shared" si="15"/>
        <v>-34.543387028735687</v>
      </c>
      <c r="O45" s="18">
        <f t="shared" si="16"/>
        <v>0.14796666850626206</v>
      </c>
      <c r="Q45" s="18">
        <f t="shared" si="17"/>
        <v>33.130385366849012</v>
      </c>
      <c r="R45" s="18">
        <f t="shared" si="18"/>
        <v>29.79864615946445</v>
      </c>
      <c r="S45" s="18">
        <f t="shared" si="19"/>
        <v>28.541996295308198</v>
      </c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>
        <f t="shared" si="6"/>
        <v>16</v>
      </c>
      <c r="C46" s="6">
        <f t="shared" si="7"/>
        <v>-246.24429715303097</v>
      </c>
      <c r="D46" s="6">
        <f t="shared" si="8"/>
        <v>140.51165153849323</v>
      </c>
      <c r="F46" s="6">
        <f t="shared" si="10"/>
        <v>47.280565720342338</v>
      </c>
      <c r="G46" s="6">
        <f t="shared" si="11"/>
        <v>103.23004739691208</v>
      </c>
      <c r="I46" s="6">
        <f t="shared" si="12"/>
        <v>110.33212468003484</v>
      </c>
      <c r="J46" s="6">
        <f t="shared" si="13"/>
        <v>90.557608563681455</v>
      </c>
      <c r="K46" s="18"/>
      <c r="L46" s="7">
        <f t="shared" si="9"/>
        <v>16</v>
      </c>
      <c r="M46" s="18">
        <f t="shared" si="14"/>
        <v>-50.515984973599593</v>
      </c>
      <c r="N46" s="18">
        <f t="shared" si="15"/>
        <v>-3.1004302017469874</v>
      </c>
      <c r="O46" s="18">
        <f t="shared" si="16"/>
        <v>7.0848216302033364</v>
      </c>
      <c r="Q46" s="18">
        <f t="shared" si="17"/>
        <v>32.89059079223415</v>
      </c>
      <c r="R46" s="18">
        <f t="shared" si="18"/>
        <v>29.063147238481836</v>
      </c>
      <c r="S46" s="18">
        <f t="shared" si="19"/>
        <v>27.938937194727806</v>
      </c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>
        <f t="shared" si="6"/>
        <v>24</v>
      </c>
      <c r="C47" s="6">
        <f t="shared" si="7"/>
        <v>-449.23332229473976</v>
      </c>
      <c r="D47" s="6">
        <f t="shared" si="8"/>
        <v>139.59564257687975</v>
      </c>
      <c r="F47" s="6">
        <f t="shared" si="10"/>
        <v>93.738411832466895</v>
      </c>
      <c r="G47" s="6">
        <f t="shared" si="11"/>
        <v>108.84987225581366</v>
      </c>
      <c r="I47" s="6">
        <f t="shared" si="12"/>
        <v>138.54339951113735</v>
      </c>
      <c r="J47" s="6">
        <f t="shared" si="13"/>
        <v>97.169214402691352</v>
      </c>
      <c r="K47" s="18"/>
      <c r="L47" s="7">
        <f t="shared" si="9"/>
        <v>24</v>
      </c>
      <c r="M47" s="18">
        <f t="shared" si="14"/>
        <v>-98.852969735922457</v>
      </c>
      <c r="N47" s="18">
        <f t="shared" si="15"/>
        <v>-11.142151146142922</v>
      </c>
      <c r="O47" s="18">
        <f t="shared" si="16"/>
        <v>-3.904422367280771</v>
      </c>
      <c r="Q47" s="18">
        <f t="shared" si="17"/>
        <v>33.272240874785048</v>
      </c>
      <c r="R47" s="18">
        <f t="shared" si="18"/>
        <v>30.128291687474849</v>
      </c>
      <c r="S47" s="18">
        <f t="shared" si="19"/>
        <v>29.067485812980767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>
        <f t="shared" si="6"/>
        <v>40</v>
      </c>
      <c r="C48" s="6">
        <f t="shared" si="7"/>
        <v>-550.26579469596993</v>
      </c>
      <c r="D48" s="6">
        <f t="shared" si="8"/>
        <v>139.05726934530287</v>
      </c>
      <c r="F48" s="6">
        <f t="shared" si="10"/>
        <v>191.6536822914594</v>
      </c>
      <c r="G48" s="6">
        <f t="shared" si="11"/>
        <v>105.33950405388627</v>
      </c>
      <c r="I48" s="6">
        <f t="shared" si="12"/>
        <v>146.84130374953418</v>
      </c>
      <c r="J48" s="6">
        <f t="shared" si="13"/>
        <v>92.676368829439923</v>
      </c>
      <c r="K48" s="18"/>
      <c r="L48" s="7">
        <f t="shared" si="9"/>
        <v>40</v>
      </c>
      <c r="M48" s="18">
        <f t="shared" si="14"/>
        <v>-114.5459378840865</v>
      </c>
      <c r="N48" s="18">
        <f t="shared" si="15"/>
        <v>5.3025930138828441</v>
      </c>
      <c r="O48" s="18">
        <f t="shared" si="16"/>
        <v>-1.9363296736589182</v>
      </c>
      <c r="Q48" s="18">
        <f t="shared" si="17"/>
        <v>32.82330236218845</v>
      </c>
      <c r="R48" s="18">
        <f t="shared" si="18"/>
        <v>29.365552470786266</v>
      </c>
      <c r="S48" s="18">
        <f t="shared" si="19"/>
        <v>28.229474475256207</v>
      </c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9"/>
  <sheetViews>
    <sheetView zoomScale="150" zoomScaleNormal="150" zoomScalePageLayoutView="150" workbookViewId="0">
      <selection activeCell="M3" sqref="M3:Q47"/>
    </sheetView>
  </sheetViews>
  <sheetFormatPr baseColWidth="10" defaultRowHeight="12" x14ac:dyDescent="0"/>
  <cols>
    <col min="2" max="2" width="13.83203125" bestFit="1" customWidth="1"/>
    <col min="9" max="10" width="13.5" bestFit="1" customWidth="1"/>
    <col min="11" max="11" width="12.5" bestFit="1" customWidth="1"/>
  </cols>
  <sheetData>
    <row r="2" spans="1:17">
      <c r="A2" t="s">
        <v>32</v>
      </c>
      <c r="B2" t="s">
        <v>33</v>
      </c>
      <c r="C2" t="s">
        <v>28</v>
      </c>
      <c r="D2" t="s">
        <v>31</v>
      </c>
      <c r="E2" t="s">
        <v>10</v>
      </c>
    </row>
    <row r="3" spans="1:17">
      <c r="A3">
        <v>-40</v>
      </c>
      <c r="B3">
        <v>2.5</v>
      </c>
      <c r="C3" s="20">
        <f>K_2.5!M36</f>
        <v>9.9509163622081473</v>
      </c>
      <c r="D3" s="20">
        <f>K_2.5!N36</f>
        <v>24.022302204286209</v>
      </c>
      <c r="E3" s="20">
        <f>K_2.5!O36</f>
        <v>2.1797832256192073</v>
      </c>
      <c r="G3">
        <f>A4</f>
        <v>-24</v>
      </c>
      <c r="H3">
        <f t="shared" ref="H3:K13" si="0">B4</f>
        <v>2.5</v>
      </c>
      <c r="I3" s="20">
        <f t="shared" si="0"/>
        <v>-5.2890209144462306</v>
      </c>
      <c r="J3" s="20">
        <f t="shared" si="0"/>
        <v>21.109266268386964</v>
      </c>
      <c r="K3" s="20">
        <f t="shared" si="0"/>
        <v>0.73986371071814572</v>
      </c>
      <c r="M3" s="20">
        <f>A5</f>
        <v>-16</v>
      </c>
      <c r="N3" s="20">
        <f t="shared" ref="N3:Q11" si="1">B5</f>
        <v>2.5</v>
      </c>
      <c r="O3" s="20">
        <f t="shared" si="1"/>
        <v>105.96745057569936</v>
      </c>
      <c r="P3" s="20">
        <f t="shared" si="1"/>
        <v>8.4978968402747341</v>
      </c>
      <c r="Q3" s="20">
        <f t="shared" si="1"/>
        <v>-1.0113533403833572</v>
      </c>
    </row>
    <row r="4" spans="1:17">
      <c r="A4">
        <v>-24</v>
      </c>
      <c r="B4">
        <v>2.5</v>
      </c>
      <c r="C4" s="20">
        <f>K_2.5!M37</f>
        <v>-5.2890209144462306</v>
      </c>
      <c r="D4" s="20">
        <f>K_2.5!N37</f>
        <v>21.109266268386964</v>
      </c>
      <c r="E4" s="20">
        <f>K_2.5!O37</f>
        <v>0.73986371071814572</v>
      </c>
      <c r="G4">
        <f t="shared" ref="G4:G13" si="2">A5</f>
        <v>-16</v>
      </c>
      <c r="H4">
        <f t="shared" si="0"/>
        <v>2.5</v>
      </c>
      <c r="I4" s="20">
        <f t="shared" si="0"/>
        <v>105.96745057569936</v>
      </c>
      <c r="J4" s="20">
        <f t="shared" si="0"/>
        <v>8.4978968402747341</v>
      </c>
      <c r="K4" s="20">
        <f t="shared" si="0"/>
        <v>-1.0113533403833572</v>
      </c>
      <c r="M4" s="20">
        <f t="shared" ref="M4:M14" si="3">A6</f>
        <v>-12</v>
      </c>
      <c r="N4" s="20">
        <f t="shared" si="1"/>
        <v>2.5</v>
      </c>
      <c r="O4" s="20">
        <f t="shared" si="1"/>
        <v>491.82706397668625</v>
      </c>
      <c r="P4" s="20">
        <f t="shared" si="1"/>
        <v>-7.7382024115747772</v>
      </c>
      <c r="Q4" s="20">
        <f t="shared" si="1"/>
        <v>-3.1927113316858304</v>
      </c>
    </row>
    <row r="5" spans="1:17">
      <c r="A5">
        <v>-16</v>
      </c>
      <c r="B5">
        <v>2.5</v>
      </c>
      <c r="C5" s="20">
        <f>K_2.5!M38</f>
        <v>105.96745057569936</v>
      </c>
      <c r="D5" s="20">
        <f>K_2.5!N38</f>
        <v>8.4978968402747341</v>
      </c>
      <c r="E5" s="20">
        <f>K_2.5!O38</f>
        <v>-1.0113533403833572</v>
      </c>
      <c r="G5">
        <f t="shared" si="2"/>
        <v>-12</v>
      </c>
      <c r="H5">
        <f t="shared" si="0"/>
        <v>2.5</v>
      </c>
      <c r="I5" s="20">
        <f t="shared" si="0"/>
        <v>491.82706397668625</v>
      </c>
      <c r="J5" s="20">
        <f t="shared" si="0"/>
        <v>-7.7382024115747772</v>
      </c>
      <c r="K5" s="20">
        <f t="shared" si="0"/>
        <v>-3.1927113316858304</v>
      </c>
      <c r="M5" s="20">
        <f t="shared" si="3"/>
        <v>-8</v>
      </c>
      <c r="N5" s="20">
        <f t="shared" si="1"/>
        <v>2.5</v>
      </c>
      <c r="O5" s="20">
        <f t="shared" si="1"/>
        <v>-160.09955220120855</v>
      </c>
      <c r="P5" s="20">
        <f t="shared" si="1"/>
        <v>-402.77635419001712</v>
      </c>
      <c r="Q5" s="20">
        <f t="shared" si="1"/>
        <v>-254.03496974350986</v>
      </c>
    </row>
    <row r="6" spans="1:17">
      <c r="A6">
        <v>-12</v>
      </c>
      <c r="B6">
        <v>2.5</v>
      </c>
      <c r="C6" s="20">
        <f>K_2.5!M39</f>
        <v>491.82706397668625</v>
      </c>
      <c r="D6" s="20">
        <f>K_2.5!N39</f>
        <v>-7.7382024115747772</v>
      </c>
      <c r="E6" s="20">
        <f>K_2.5!O39</f>
        <v>-3.1927113316858304</v>
      </c>
      <c r="G6">
        <f t="shared" si="2"/>
        <v>-8</v>
      </c>
      <c r="H6">
        <f t="shared" si="0"/>
        <v>2.5</v>
      </c>
      <c r="I6" s="20">
        <f t="shared" si="0"/>
        <v>-160.09955220120855</v>
      </c>
      <c r="J6" s="20">
        <f t="shared" si="0"/>
        <v>-402.77635419001712</v>
      </c>
      <c r="K6" s="20">
        <f t="shared" si="0"/>
        <v>-254.03496974350986</v>
      </c>
      <c r="M6" s="20">
        <f t="shared" si="3"/>
        <v>-4</v>
      </c>
      <c r="N6" s="20">
        <f t="shared" si="1"/>
        <v>2.5</v>
      </c>
      <c r="O6" s="20">
        <f t="shared" si="1"/>
        <v>-336.56254288902329</v>
      </c>
      <c r="P6" s="20">
        <f t="shared" si="1"/>
        <v>-100.80961104456171</v>
      </c>
      <c r="Q6" s="20">
        <f t="shared" si="1"/>
        <v>-41.906032785607444</v>
      </c>
    </row>
    <row r="7" spans="1:17">
      <c r="A7">
        <v>-8</v>
      </c>
      <c r="B7">
        <v>2.5</v>
      </c>
      <c r="C7" s="20">
        <f>K_2.5!M40</f>
        <v>-160.09955220120855</v>
      </c>
      <c r="D7" s="20">
        <f>K_2.5!N40</f>
        <v>-402.77635419001712</v>
      </c>
      <c r="E7" s="20">
        <f>K_2.5!O40</f>
        <v>-254.03496974350986</v>
      </c>
      <c r="G7">
        <f t="shared" si="2"/>
        <v>-4</v>
      </c>
      <c r="H7">
        <f t="shared" si="0"/>
        <v>2.5</v>
      </c>
      <c r="I7" s="20">
        <f t="shared" si="0"/>
        <v>-336.56254288902329</v>
      </c>
      <c r="J7" s="20">
        <f t="shared" si="0"/>
        <v>-100.80961104456171</v>
      </c>
      <c r="K7" s="20">
        <f t="shared" si="0"/>
        <v>-41.906032785607444</v>
      </c>
      <c r="M7" s="20">
        <f t="shared" si="3"/>
        <v>0</v>
      </c>
      <c r="N7" s="20">
        <f t="shared" si="1"/>
        <v>2.5</v>
      </c>
      <c r="O7" s="20">
        <f t="shared" si="1"/>
        <v>-315.27397486844842</v>
      </c>
      <c r="P7" s="20">
        <f t="shared" si="1"/>
        <v>-66.241293271689628</v>
      </c>
      <c r="Q7" s="20">
        <f t="shared" si="1"/>
        <v>19.997160925856587</v>
      </c>
    </row>
    <row r="8" spans="1:17">
      <c r="A8">
        <v>-4</v>
      </c>
      <c r="B8">
        <v>2.5</v>
      </c>
      <c r="C8" s="20">
        <f>K_2.5!M41</f>
        <v>-336.56254288902329</v>
      </c>
      <c r="D8" s="20">
        <f>K_2.5!N41</f>
        <v>-100.80961104456171</v>
      </c>
      <c r="E8" s="20">
        <f>K_2.5!O41</f>
        <v>-41.906032785607444</v>
      </c>
      <c r="G8">
        <f t="shared" si="2"/>
        <v>0</v>
      </c>
      <c r="H8">
        <f t="shared" si="0"/>
        <v>2.5</v>
      </c>
      <c r="I8" s="20">
        <f t="shared" si="0"/>
        <v>-315.27397486844842</v>
      </c>
      <c r="J8" s="20">
        <f t="shared" si="0"/>
        <v>-66.241293271689628</v>
      </c>
      <c r="K8" s="20">
        <f t="shared" si="0"/>
        <v>19.997160925856587</v>
      </c>
      <c r="M8" s="20">
        <f t="shared" si="3"/>
        <v>4</v>
      </c>
      <c r="N8" s="20">
        <f t="shared" si="1"/>
        <v>2.5</v>
      </c>
      <c r="O8" s="20">
        <f t="shared" si="1"/>
        <v>-315.98155101817252</v>
      </c>
      <c r="P8" s="20">
        <f t="shared" si="1"/>
        <v>-87.765567148398887</v>
      </c>
      <c r="Q8" s="20">
        <f t="shared" si="1"/>
        <v>-3.7094647883828147</v>
      </c>
    </row>
    <row r="9" spans="1:17">
      <c r="A9">
        <v>0</v>
      </c>
      <c r="B9">
        <v>2.5</v>
      </c>
      <c r="C9" s="20">
        <f>K_2.5!M42</f>
        <v>-315.27397486844842</v>
      </c>
      <c r="D9" s="20">
        <f>K_2.5!N42</f>
        <v>-66.241293271689628</v>
      </c>
      <c r="E9" s="20">
        <f>K_2.5!O42</f>
        <v>19.997160925856587</v>
      </c>
      <c r="G9">
        <f t="shared" si="2"/>
        <v>4</v>
      </c>
      <c r="H9">
        <f t="shared" si="0"/>
        <v>2.5</v>
      </c>
      <c r="I9" s="20">
        <f t="shared" si="0"/>
        <v>-315.98155101817252</v>
      </c>
      <c r="J9" s="20">
        <f t="shared" si="0"/>
        <v>-87.765567148398887</v>
      </c>
      <c r="K9" s="20">
        <f t="shared" si="0"/>
        <v>-3.7094647883828147</v>
      </c>
      <c r="M9" s="20">
        <f t="shared" si="3"/>
        <v>8</v>
      </c>
      <c r="N9" s="20">
        <f t="shared" si="1"/>
        <v>2.5</v>
      </c>
      <c r="O9" s="20">
        <f t="shared" si="1"/>
        <v>315.60438641177336</v>
      </c>
      <c r="P9" s="20">
        <f t="shared" si="1"/>
        <v>112.71419268925413</v>
      </c>
      <c r="Q9" s="20">
        <f t="shared" si="1"/>
        <v>319.50096106182809</v>
      </c>
    </row>
    <row r="10" spans="1:17">
      <c r="A10">
        <v>4</v>
      </c>
      <c r="B10">
        <v>2.5</v>
      </c>
      <c r="C10" s="20">
        <f>K_2.5!M43</f>
        <v>-315.98155101817252</v>
      </c>
      <c r="D10" s="20">
        <f>K_2.5!N43</f>
        <v>-87.765567148398887</v>
      </c>
      <c r="E10" s="20">
        <f>K_2.5!O43</f>
        <v>-3.7094647883828147</v>
      </c>
      <c r="G10">
        <f t="shared" si="2"/>
        <v>8</v>
      </c>
      <c r="H10">
        <f t="shared" si="0"/>
        <v>2.5</v>
      </c>
      <c r="I10" s="20">
        <f t="shared" si="0"/>
        <v>315.60438641177336</v>
      </c>
      <c r="J10" s="20">
        <f t="shared" si="0"/>
        <v>112.71419268925413</v>
      </c>
      <c r="K10" s="20">
        <f t="shared" si="0"/>
        <v>319.50096106182809</v>
      </c>
      <c r="M10" s="20">
        <f t="shared" si="3"/>
        <v>12</v>
      </c>
      <c r="N10" s="20">
        <f t="shared" si="1"/>
        <v>2.5</v>
      </c>
      <c r="O10" s="20">
        <f t="shared" si="1"/>
        <v>502.84169497606865</v>
      </c>
      <c r="P10" s="20">
        <f t="shared" si="1"/>
        <v>9.455565163881154</v>
      </c>
      <c r="Q10" s="20">
        <f t="shared" si="1"/>
        <v>29.780877119349956</v>
      </c>
    </row>
    <row r="11" spans="1:17">
      <c r="A11">
        <v>8</v>
      </c>
      <c r="B11">
        <v>2.5</v>
      </c>
      <c r="C11" s="20">
        <f>K_2.5!M44</f>
        <v>315.60438641177336</v>
      </c>
      <c r="D11" s="20">
        <f>K_2.5!N44</f>
        <v>112.71419268925413</v>
      </c>
      <c r="E11" s="20">
        <f>K_2.5!O44</f>
        <v>319.50096106182809</v>
      </c>
      <c r="G11">
        <f t="shared" si="2"/>
        <v>12</v>
      </c>
      <c r="H11">
        <f t="shared" si="0"/>
        <v>2.5</v>
      </c>
      <c r="I11" s="20">
        <f t="shared" si="0"/>
        <v>502.84169497606865</v>
      </c>
      <c r="J11" s="20">
        <f t="shared" si="0"/>
        <v>9.455565163881154</v>
      </c>
      <c r="K11" s="20">
        <f t="shared" si="0"/>
        <v>29.780877119349956</v>
      </c>
      <c r="M11" s="20">
        <f t="shared" si="3"/>
        <v>16</v>
      </c>
      <c r="N11" s="20">
        <f t="shared" si="1"/>
        <v>2.5</v>
      </c>
      <c r="O11" s="20">
        <f t="shared" si="1"/>
        <v>120.90668948975427</v>
      </c>
      <c r="P11" s="20">
        <f t="shared" si="1"/>
        <v>14.44189653583966</v>
      </c>
      <c r="Q11" s="20">
        <f t="shared" si="1"/>
        <v>-3.1025260062685849</v>
      </c>
    </row>
    <row r="12" spans="1:17">
      <c r="A12">
        <v>12</v>
      </c>
      <c r="B12">
        <v>2.5</v>
      </c>
      <c r="C12" s="20">
        <f>K_2.5!M45</f>
        <v>502.84169497606865</v>
      </c>
      <c r="D12" s="20">
        <f>K_2.5!N45</f>
        <v>9.455565163881154</v>
      </c>
      <c r="E12" s="20">
        <f>K_2.5!O45</f>
        <v>29.780877119349956</v>
      </c>
      <c r="G12">
        <f t="shared" si="2"/>
        <v>16</v>
      </c>
      <c r="H12">
        <f t="shared" si="0"/>
        <v>2.5</v>
      </c>
      <c r="I12" s="20">
        <f t="shared" si="0"/>
        <v>120.90668948975427</v>
      </c>
      <c r="J12" s="20">
        <f t="shared" si="0"/>
        <v>14.44189653583966</v>
      </c>
      <c r="K12" s="20">
        <f t="shared" si="0"/>
        <v>-3.1025260062685849</v>
      </c>
      <c r="M12" s="20">
        <f>A16</f>
        <v>-16</v>
      </c>
      <c r="N12" s="20">
        <f t="shared" ref="N12:Q19" si="4">B16</f>
        <v>5</v>
      </c>
      <c r="O12" s="20">
        <f t="shared" si="4"/>
        <v>50.650487279418257</v>
      </c>
      <c r="P12" s="20">
        <f t="shared" si="4"/>
        <v>23.571038895087799</v>
      </c>
      <c r="Q12" s="20">
        <f t="shared" si="4"/>
        <v>-23.181536096064661</v>
      </c>
    </row>
    <row r="13" spans="1:17">
      <c r="A13">
        <v>16</v>
      </c>
      <c r="B13">
        <v>2.5</v>
      </c>
      <c r="C13" s="20">
        <f>K_2.5!M46</f>
        <v>120.90668948975427</v>
      </c>
      <c r="D13" s="20">
        <f>K_2.5!N46</f>
        <v>14.44189653583966</v>
      </c>
      <c r="E13" s="20">
        <f>K_2.5!O46</f>
        <v>-3.1025260062685849</v>
      </c>
      <c r="G13">
        <f t="shared" si="2"/>
        <v>24</v>
      </c>
      <c r="H13">
        <f t="shared" si="0"/>
        <v>2.5</v>
      </c>
      <c r="I13" s="20">
        <f t="shared" si="0"/>
        <v>-17.476929766445053</v>
      </c>
      <c r="J13" s="20">
        <f t="shared" si="0"/>
        <v>21.380839793923194</v>
      </c>
      <c r="K13" s="20">
        <f t="shared" si="0"/>
        <v>2.2163102946918336</v>
      </c>
      <c r="M13" s="20">
        <f t="shared" ref="M13:M19" si="5">A17</f>
        <v>-12</v>
      </c>
      <c r="N13" s="20">
        <f t="shared" si="4"/>
        <v>5</v>
      </c>
      <c r="O13" s="20">
        <f t="shared" si="4"/>
        <v>377.47146422751143</v>
      </c>
      <c r="P13" s="20">
        <f t="shared" si="4"/>
        <v>78.149108454512259</v>
      </c>
      <c r="Q13" s="20">
        <f t="shared" si="4"/>
        <v>-64.723852580685204</v>
      </c>
    </row>
    <row r="14" spans="1:17">
      <c r="A14">
        <v>24</v>
      </c>
      <c r="B14">
        <v>2.5</v>
      </c>
      <c r="C14" s="20">
        <f>K_2.5!M47</f>
        <v>-17.476929766445053</v>
      </c>
      <c r="D14" s="20">
        <f>K_2.5!N47</f>
        <v>21.380839793923194</v>
      </c>
      <c r="E14" s="20">
        <f>K_2.5!O47</f>
        <v>2.2163102946918336</v>
      </c>
      <c r="G14">
        <f>A16</f>
        <v>-16</v>
      </c>
      <c r="H14">
        <f t="shared" ref="H14:K21" si="6">B16</f>
        <v>5</v>
      </c>
      <c r="I14" s="20">
        <f t="shared" si="6"/>
        <v>50.650487279418257</v>
      </c>
      <c r="J14" s="20">
        <f t="shared" si="6"/>
        <v>23.571038895087799</v>
      </c>
      <c r="K14" s="20">
        <f t="shared" si="6"/>
        <v>-23.181536096064661</v>
      </c>
      <c r="M14" s="20">
        <f t="shared" si="5"/>
        <v>-8</v>
      </c>
      <c r="N14" s="20">
        <f t="shared" si="4"/>
        <v>5</v>
      </c>
      <c r="O14" s="20">
        <f t="shared" si="4"/>
        <v>413.01447450482755</v>
      </c>
      <c r="P14" s="20">
        <f t="shared" si="4"/>
        <v>85.611032839487734</v>
      </c>
      <c r="Q14" s="20">
        <f t="shared" si="4"/>
        <v>161.57095857055708</v>
      </c>
    </row>
    <row r="15" spans="1:17">
      <c r="A15">
        <v>40</v>
      </c>
      <c r="B15">
        <v>2.5</v>
      </c>
      <c r="C15" s="20">
        <f>K_2.5!M48</f>
        <v>-46.436925848305826</v>
      </c>
      <c r="D15" s="20">
        <f>K_2.5!N48</f>
        <v>8.7585183696337072</v>
      </c>
      <c r="E15" s="20">
        <f>K_2.5!O48</f>
        <v>-7.9938653970575873</v>
      </c>
      <c r="G15">
        <f t="shared" ref="G15:G21" si="7">A17</f>
        <v>-12</v>
      </c>
      <c r="H15">
        <f t="shared" si="6"/>
        <v>5</v>
      </c>
      <c r="I15" s="20">
        <f t="shared" si="6"/>
        <v>377.47146422751143</v>
      </c>
      <c r="J15" s="20">
        <f t="shared" si="6"/>
        <v>78.149108454512259</v>
      </c>
      <c r="K15" s="20">
        <f t="shared" si="6"/>
        <v>-64.723852580685204</v>
      </c>
      <c r="M15" s="20">
        <f t="shared" si="5"/>
        <v>-4</v>
      </c>
      <c r="N15" s="20">
        <f t="shared" si="4"/>
        <v>5</v>
      </c>
      <c r="O15" s="20">
        <f t="shared" si="4"/>
        <v>-312.93614199460319</v>
      </c>
      <c r="P15" s="20">
        <f t="shared" si="4"/>
        <v>-126.5302892993532</v>
      </c>
      <c r="Q15" s="20">
        <f t="shared" si="4"/>
        <v>-94.008556683738135</v>
      </c>
    </row>
    <row r="16" spans="1:17">
      <c r="A16">
        <v>-16</v>
      </c>
      <c r="B16">
        <v>5</v>
      </c>
      <c r="C16" s="20">
        <f>K_5!M36</f>
        <v>50.650487279418257</v>
      </c>
      <c r="D16" s="20">
        <f>K_5!N36</f>
        <v>23.571038895087799</v>
      </c>
      <c r="E16" s="20">
        <f>K_5!O36</f>
        <v>-23.181536096064661</v>
      </c>
      <c r="G16">
        <f t="shared" si="7"/>
        <v>-8</v>
      </c>
      <c r="H16">
        <f t="shared" si="6"/>
        <v>5</v>
      </c>
      <c r="I16" s="20">
        <f t="shared" si="6"/>
        <v>413.01447450482755</v>
      </c>
      <c r="J16" s="20">
        <f t="shared" si="6"/>
        <v>85.611032839487734</v>
      </c>
      <c r="K16" s="20">
        <f t="shared" si="6"/>
        <v>161.57095857055708</v>
      </c>
      <c r="M16" s="20">
        <f t="shared" si="5"/>
        <v>0</v>
      </c>
      <c r="N16" s="20">
        <f t="shared" si="4"/>
        <v>5</v>
      </c>
      <c r="O16" s="20">
        <f t="shared" si="4"/>
        <v>-308.30381801954837</v>
      </c>
      <c r="P16" s="20">
        <f t="shared" si="4"/>
        <v>-29.078415296778687</v>
      </c>
      <c r="Q16" s="20">
        <f t="shared" si="4"/>
        <v>9.530014849212602</v>
      </c>
    </row>
    <row r="17" spans="1:17">
      <c r="A17">
        <v>-12</v>
      </c>
      <c r="B17">
        <v>5</v>
      </c>
      <c r="C17" s="20">
        <f>K_5!M37</f>
        <v>377.47146422751143</v>
      </c>
      <c r="D17" s="20">
        <f>K_5!N37</f>
        <v>78.149108454512259</v>
      </c>
      <c r="E17" s="20">
        <f>K_5!O37</f>
        <v>-64.723852580685204</v>
      </c>
      <c r="G17">
        <f t="shared" si="7"/>
        <v>-4</v>
      </c>
      <c r="H17">
        <f t="shared" si="6"/>
        <v>5</v>
      </c>
      <c r="I17" s="20">
        <f t="shared" si="6"/>
        <v>-312.93614199460319</v>
      </c>
      <c r="J17" s="20">
        <f t="shared" si="6"/>
        <v>-126.5302892993532</v>
      </c>
      <c r="K17" s="20">
        <f t="shared" si="6"/>
        <v>-94.008556683738135</v>
      </c>
      <c r="M17" s="20">
        <f t="shared" si="5"/>
        <v>4</v>
      </c>
      <c r="N17" s="20">
        <f t="shared" si="4"/>
        <v>5</v>
      </c>
      <c r="O17" s="20">
        <f t="shared" si="4"/>
        <v>-102.10495610260401</v>
      </c>
      <c r="P17" s="20">
        <f t="shared" si="4"/>
        <v>148.96201161105969</v>
      </c>
      <c r="Q17" s="20">
        <f t="shared" si="4"/>
        <v>157.16792701990292</v>
      </c>
    </row>
    <row r="18" spans="1:17">
      <c r="A18">
        <v>-8</v>
      </c>
      <c r="B18">
        <v>5</v>
      </c>
      <c r="C18" s="20">
        <f>K_5!M38</f>
        <v>413.01447450482755</v>
      </c>
      <c r="D18" s="20">
        <f>K_5!N38</f>
        <v>85.611032839487734</v>
      </c>
      <c r="E18" s="20">
        <f>K_5!O38</f>
        <v>161.57095857055708</v>
      </c>
      <c r="G18">
        <f t="shared" si="7"/>
        <v>0</v>
      </c>
      <c r="H18">
        <f t="shared" si="6"/>
        <v>5</v>
      </c>
      <c r="I18" s="20">
        <f t="shared" si="6"/>
        <v>-308.30381801954837</v>
      </c>
      <c r="J18" s="20">
        <f t="shared" si="6"/>
        <v>-29.078415296778687</v>
      </c>
      <c r="K18" s="20">
        <f t="shared" si="6"/>
        <v>9.530014849212602</v>
      </c>
      <c r="M18" s="20">
        <f t="shared" si="5"/>
        <v>8</v>
      </c>
      <c r="N18" s="20">
        <f t="shared" si="4"/>
        <v>5</v>
      </c>
      <c r="O18" s="20">
        <f t="shared" si="4"/>
        <v>455.73137946943467</v>
      </c>
      <c r="P18" s="20">
        <f t="shared" si="4"/>
        <v>171.23582144649404</v>
      </c>
      <c r="Q18" s="20">
        <f t="shared" si="4"/>
        <v>280.47331072721386</v>
      </c>
    </row>
    <row r="19" spans="1:17">
      <c r="A19">
        <v>-4</v>
      </c>
      <c r="B19">
        <v>5</v>
      </c>
      <c r="C19" s="20">
        <f>K_5!M39</f>
        <v>-312.93614199460319</v>
      </c>
      <c r="D19" s="20">
        <f>K_5!N39</f>
        <v>-126.5302892993532</v>
      </c>
      <c r="E19" s="20">
        <f>K_5!O39</f>
        <v>-94.008556683738135</v>
      </c>
      <c r="G19">
        <f t="shared" si="7"/>
        <v>4</v>
      </c>
      <c r="H19">
        <f t="shared" si="6"/>
        <v>5</v>
      </c>
      <c r="I19" s="20">
        <f t="shared" si="6"/>
        <v>-102.10495610260401</v>
      </c>
      <c r="J19" s="20">
        <f t="shared" si="6"/>
        <v>148.96201161105969</v>
      </c>
      <c r="K19" s="20">
        <f t="shared" si="6"/>
        <v>157.16792701990292</v>
      </c>
      <c r="M19" s="20">
        <f t="shared" si="5"/>
        <v>12</v>
      </c>
      <c r="N19" s="20">
        <f t="shared" si="4"/>
        <v>5</v>
      </c>
      <c r="O19" s="20">
        <f t="shared" si="4"/>
        <v>485.1187349797101</v>
      </c>
      <c r="P19" s="20">
        <f t="shared" si="4"/>
        <v>119.78960939198481</v>
      </c>
      <c r="Q19" s="20">
        <f t="shared" si="4"/>
        <v>-0.48368461430948811</v>
      </c>
    </row>
    <row r="20" spans="1:17">
      <c r="A20">
        <v>0</v>
      </c>
      <c r="B20">
        <v>5</v>
      </c>
      <c r="C20" s="20">
        <f>K_5!M40</f>
        <v>-308.30381801954837</v>
      </c>
      <c r="D20" s="20">
        <f>K_5!N40</f>
        <v>-29.078415296778687</v>
      </c>
      <c r="E20" s="20">
        <f>K_5!O40</f>
        <v>9.530014849212602</v>
      </c>
      <c r="G20">
        <f t="shared" si="7"/>
        <v>8</v>
      </c>
      <c r="H20">
        <f t="shared" si="6"/>
        <v>5</v>
      </c>
      <c r="I20" s="20">
        <f t="shared" si="6"/>
        <v>455.73137946943467</v>
      </c>
      <c r="J20" s="20">
        <f t="shared" si="6"/>
        <v>171.23582144649404</v>
      </c>
      <c r="K20" s="20">
        <f t="shared" si="6"/>
        <v>280.47331072721386</v>
      </c>
      <c r="M20" s="20">
        <f>A24</f>
        <v>16</v>
      </c>
      <c r="N20" s="20">
        <f t="shared" ref="N20:Q20" si="8">B24</f>
        <v>5</v>
      </c>
      <c r="O20" s="20">
        <f t="shared" si="8"/>
        <v>52.904002401862016</v>
      </c>
      <c r="P20" s="20">
        <f t="shared" si="8"/>
        <v>25.018632866475837</v>
      </c>
      <c r="Q20" s="20">
        <f t="shared" si="8"/>
        <v>-31.644468271841074</v>
      </c>
    </row>
    <row r="21" spans="1:17">
      <c r="A21">
        <v>4</v>
      </c>
      <c r="B21">
        <v>5</v>
      </c>
      <c r="C21" s="20">
        <f>K_5!M41</f>
        <v>-102.10495610260401</v>
      </c>
      <c r="D21" s="20">
        <f>K_5!N41</f>
        <v>148.96201161105969</v>
      </c>
      <c r="E21" s="20">
        <f>K_5!O41</f>
        <v>157.16792701990292</v>
      </c>
      <c r="G21">
        <f t="shared" si="7"/>
        <v>12</v>
      </c>
      <c r="H21">
        <f t="shared" si="6"/>
        <v>5</v>
      </c>
      <c r="I21" s="20">
        <f t="shared" si="6"/>
        <v>485.1187349797101</v>
      </c>
      <c r="J21" s="20">
        <f t="shared" si="6"/>
        <v>119.78960939198481</v>
      </c>
      <c r="K21" s="20">
        <f t="shared" si="6"/>
        <v>-0.48368461430948811</v>
      </c>
      <c r="M21" s="20">
        <f>A27</f>
        <v>-16</v>
      </c>
      <c r="N21" s="20">
        <f t="shared" ref="N21:Q29" si="9">B27</f>
        <v>7.5</v>
      </c>
      <c r="O21" s="20">
        <f t="shared" si="9"/>
        <v>23.526512682210782</v>
      </c>
      <c r="P21" s="20">
        <f t="shared" si="9"/>
        <v>45.642389765314682</v>
      </c>
      <c r="Q21" s="20">
        <f t="shared" si="9"/>
        <v>-9.0270244045430381</v>
      </c>
    </row>
    <row r="22" spans="1:17">
      <c r="A22">
        <v>8</v>
      </c>
      <c r="B22">
        <v>5</v>
      </c>
      <c r="C22" s="20">
        <f>K_5!M42</f>
        <v>455.73137946943467</v>
      </c>
      <c r="D22" s="20">
        <f>K_5!N42</f>
        <v>171.23582144649404</v>
      </c>
      <c r="E22" s="20">
        <f>K_5!O42</f>
        <v>280.47331072721386</v>
      </c>
      <c r="G22">
        <f>A24</f>
        <v>16</v>
      </c>
      <c r="H22">
        <f t="shared" ref="H22:K22" si="10">B24</f>
        <v>5</v>
      </c>
      <c r="I22" s="20">
        <f t="shared" si="10"/>
        <v>52.904002401862016</v>
      </c>
      <c r="J22" s="20">
        <f t="shared" si="10"/>
        <v>25.018632866475837</v>
      </c>
      <c r="K22" s="20">
        <f t="shared" si="10"/>
        <v>-31.644468271841074</v>
      </c>
      <c r="M22" s="20">
        <f t="shared" ref="M22:M29" si="11">A28</f>
        <v>-12</v>
      </c>
      <c r="N22" s="20">
        <f t="shared" si="9"/>
        <v>7.5</v>
      </c>
      <c r="O22" s="20">
        <f t="shared" si="9"/>
        <v>215.47215625068873</v>
      </c>
      <c r="P22" s="20">
        <f t="shared" si="9"/>
        <v>69.046129615213388</v>
      </c>
      <c r="Q22" s="20">
        <f t="shared" si="9"/>
        <v>-55.580710128992749</v>
      </c>
    </row>
    <row r="23" spans="1:17">
      <c r="A23">
        <v>12</v>
      </c>
      <c r="B23">
        <v>5</v>
      </c>
      <c r="C23" s="20">
        <f>K_5!M43</f>
        <v>485.1187349797101</v>
      </c>
      <c r="D23" s="20">
        <f>K_5!N43</f>
        <v>119.78960939198481</v>
      </c>
      <c r="E23" s="20">
        <f>K_5!O43</f>
        <v>-0.48368461430948811</v>
      </c>
      <c r="G23">
        <f>A26</f>
        <v>-24</v>
      </c>
      <c r="H23">
        <f t="shared" ref="H23:K32" si="12">B26</f>
        <v>7.5</v>
      </c>
      <c r="I23" s="20">
        <f t="shared" si="12"/>
        <v>-24.600389815590319</v>
      </c>
      <c r="J23" s="20">
        <f t="shared" si="12"/>
        <v>31.538542160787383</v>
      </c>
      <c r="K23" s="20">
        <f t="shared" si="12"/>
        <v>6.6101978164991344</v>
      </c>
      <c r="M23" s="20">
        <f t="shared" si="11"/>
        <v>-8</v>
      </c>
      <c r="N23" s="20">
        <f t="shared" si="9"/>
        <v>7.5</v>
      </c>
      <c r="O23" s="20">
        <f t="shared" si="9"/>
        <v>680.27968531680619</v>
      </c>
      <c r="P23" s="20">
        <f t="shared" si="9"/>
        <v>240.19418990665724</v>
      </c>
      <c r="Q23" s="20">
        <f t="shared" si="9"/>
        <v>201.63552605055756</v>
      </c>
    </row>
    <row r="24" spans="1:17">
      <c r="A24">
        <v>16</v>
      </c>
      <c r="B24">
        <v>5</v>
      </c>
      <c r="C24" s="20">
        <f>K_5!M44</f>
        <v>52.904002401862016</v>
      </c>
      <c r="D24" s="20">
        <f>K_5!N44</f>
        <v>25.018632866475837</v>
      </c>
      <c r="E24" s="20">
        <f>K_5!O44</f>
        <v>-31.644468271841074</v>
      </c>
      <c r="G24">
        <f t="shared" ref="G24:G32" si="13">A27</f>
        <v>-16</v>
      </c>
      <c r="H24">
        <f t="shared" si="12"/>
        <v>7.5</v>
      </c>
      <c r="I24" s="20">
        <f t="shared" si="12"/>
        <v>23.526512682210782</v>
      </c>
      <c r="J24" s="20">
        <f t="shared" si="12"/>
        <v>45.642389765314682</v>
      </c>
      <c r="K24" s="20">
        <f t="shared" si="12"/>
        <v>-9.0270244045430381</v>
      </c>
      <c r="M24" s="20">
        <f t="shared" si="11"/>
        <v>-4</v>
      </c>
      <c r="N24" s="20">
        <f t="shared" si="9"/>
        <v>7.5</v>
      </c>
      <c r="O24" s="20">
        <f t="shared" si="9"/>
        <v>-60.493827368390825</v>
      </c>
      <c r="P24" s="20">
        <f t="shared" si="9"/>
        <v>-186.25944412449073</v>
      </c>
      <c r="Q24" s="20">
        <f t="shared" si="9"/>
        <v>-206.76650593958348</v>
      </c>
    </row>
    <row r="25" spans="1:17">
      <c r="A25">
        <v>-40</v>
      </c>
      <c r="B25">
        <v>7.5</v>
      </c>
      <c r="C25" s="20">
        <f>K_7.5!M36</f>
        <v>-15.694159510373563</v>
      </c>
      <c r="D25" s="20">
        <f>K_7.5!N36</f>
        <v>37.232723089167884</v>
      </c>
      <c r="E25" s="20">
        <f>K_7.5!O36</f>
        <v>8.5517246513280654</v>
      </c>
      <c r="G25">
        <f t="shared" si="13"/>
        <v>-12</v>
      </c>
      <c r="H25">
        <f t="shared" si="12"/>
        <v>7.5</v>
      </c>
      <c r="I25" s="20">
        <f t="shared" si="12"/>
        <v>215.47215625068873</v>
      </c>
      <c r="J25" s="20">
        <f t="shared" si="12"/>
        <v>69.046129615213388</v>
      </c>
      <c r="K25" s="20">
        <f t="shared" si="12"/>
        <v>-55.580710128992749</v>
      </c>
      <c r="M25" s="20">
        <f t="shared" si="11"/>
        <v>0</v>
      </c>
      <c r="N25" s="20">
        <f t="shared" si="9"/>
        <v>7.5</v>
      </c>
      <c r="O25" s="20">
        <f t="shared" si="9"/>
        <v>-274.63615244600305</v>
      </c>
      <c r="P25" s="20">
        <f t="shared" si="9"/>
        <v>102.851494784275</v>
      </c>
      <c r="Q25" s="20">
        <f t="shared" si="9"/>
        <v>4.1883895649856715</v>
      </c>
    </row>
    <row r="26" spans="1:17">
      <c r="A26">
        <v>-24</v>
      </c>
      <c r="B26">
        <v>7.5</v>
      </c>
      <c r="C26" s="20">
        <f>K_7.5!M37</f>
        <v>-24.600389815590319</v>
      </c>
      <c r="D26" s="20">
        <f>K_7.5!N37</f>
        <v>31.538542160787383</v>
      </c>
      <c r="E26" s="20">
        <f>K_7.5!O37</f>
        <v>6.6101978164991344</v>
      </c>
      <c r="G26">
        <f t="shared" si="13"/>
        <v>-8</v>
      </c>
      <c r="H26">
        <f t="shared" si="12"/>
        <v>7.5</v>
      </c>
      <c r="I26" s="20">
        <f t="shared" si="12"/>
        <v>680.27968531680619</v>
      </c>
      <c r="J26" s="20">
        <f t="shared" si="12"/>
        <v>240.19418990665724</v>
      </c>
      <c r="K26" s="20">
        <f t="shared" si="12"/>
        <v>201.63552605055756</v>
      </c>
      <c r="M26" s="20">
        <f t="shared" si="11"/>
        <v>4</v>
      </c>
      <c r="N26" s="20">
        <f t="shared" si="9"/>
        <v>7.5</v>
      </c>
      <c r="O26" s="20">
        <f t="shared" si="9"/>
        <v>473.72266927008974</v>
      </c>
      <c r="P26" s="20">
        <f t="shared" si="9"/>
        <v>454.91150275266693</v>
      </c>
      <c r="Q26" s="20">
        <f t="shared" si="9"/>
        <v>439.19594990941641</v>
      </c>
    </row>
    <row r="27" spans="1:17">
      <c r="A27">
        <v>-16</v>
      </c>
      <c r="B27">
        <v>7.5</v>
      </c>
      <c r="C27" s="20">
        <f>K_7.5!M38</f>
        <v>23.526512682210782</v>
      </c>
      <c r="D27" s="20">
        <f>K_7.5!N38</f>
        <v>45.642389765314682</v>
      </c>
      <c r="E27" s="20">
        <f>K_7.5!O38</f>
        <v>-9.0270244045430381</v>
      </c>
      <c r="G27">
        <f t="shared" si="13"/>
        <v>-4</v>
      </c>
      <c r="H27">
        <f t="shared" si="12"/>
        <v>7.5</v>
      </c>
      <c r="I27" s="20">
        <f t="shared" si="12"/>
        <v>-60.493827368390825</v>
      </c>
      <c r="J27" s="20">
        <f t="shared" si="12"/>
        <v>-186.25944412449073</v>
      </c>
      <c r="K27" s="20">
        <f t="shared" si="12"/>
        <v>-206.76650593958348</v>
      </c>
      <c r="M27" s="20">
        <f t="shared" si="11"/>
        <v>8</v>
      </c>
      <c r="N27" s="20">
        <f t="shared" si="9"/>
        <v>7.5</v>
      </c>
      <c r="O27" s="20">
        <f t="shared" si="9"/>
        <v>680.38526858825901</v>
      </c>
      <c r="P27" s="20">
        <f t="shared" si="9"/>
        <v>252.69154769903142</v>
      </c>
      <c r="Q27" s="20">
        <f t="shared" si="9"/>
        <v>225.77571693176358</v>
      </c>
    </row>
    <row r="28" spans="1:17">
      <c r="A28">
        <v>-12</v>
      </c>
      <c r="B28">
        <v>7.5</v>
      </c>
      <c r="C28" s="20">
        <f>K_7.5!M39</f>
        <v>215.47215625068873</v>
      </c>
      <c r="D28" s="20">
        <f>K_7.5!N39</f>
        <v>69.046129615213388</v>
      </c>
      <c r="E28" s="20">
        <f>K_7.5!O39</f>
        <v>-55.580710128992749</v>
      </c>
      <c r="G28">
        <f t="shared" si="13"/>
        <v>0</v>
      </c>
      <c r="H28">
        <f t="shared" si="12"/>
        <v>7.5</v>
      </c>
      <c r="I28" s="20">
        <f t="shared" si="12"/>
        <v>-274.63615244600305</v>
      </c>
      <c r="J28" s="20">
        <f t="shared" si="12"/>
        <v>102.851494784275</v>
      </c>
      <c r="K28" s="20">
        <f t="shared" si="12"/>
        <v>4.1883895649856715</v>
      </c>
      <c r="M28" s="20">
        <f t="shared" si="11"/>
        <v>12</v>
      </c>
      <c r="N28" s="20">
        <f t="shared" si="9"/>
        <v>7.5</v>
      </c>
      <c r="O28" s="20">
        <f t="shared" si="9"/>
        <v>260.31161922418715</v>
      </c>
      <c r="P28" s="20">
        <f t="shared" si="9"/>
        <v>82.977791468183185</v>
      </c>
      <c r="Q28" s="20">
        <f t="shared" si="9"/>
        <v>-36.558847795935755</v>
      </c>
    </row>
    <row r="29" spans="1:17">
      <c r="A29">
        <v>-8</v>
      </c>
      <c r="B29">
        <v>7.5</v>
      </c>
      <c r="C29" s="20">
        <f>K_7.5!M40</f>
        <v>680.27968531680619</v>
      </c>
      <c r="D29" s="20">
        <f>K_7.5!N40</f>
        <v>240.19418990665724</v>
      </c>
      <c r="E29" s="20">
        <f>K_7.5!O40</f>
        <v>201.63552605055756</v>
      </c>
      <c r="G29">
        <f t="shared" si="13"/>
        <v>4</v>
      </c>
      <c r="H29">
        <f t="shared" si="12"/>
        <v>7.5</v>
      </c>
      <c r="I29" s="20">
        <f t="shared" si="12"/>
        <v>473.72266927008974</v>
      </c>
      <c r="J29" s="20">
        <f t="shared" si="12"/>
        <v>454.91150275266693</v>
      </c>
      <c r="K29" s="20">
        <f t="shared" si="12"/>
        <v>439.19594990941641</v>
      </c>
      <c r="M29" s="20">
        <f t="shared" si="11"/>
        <v>16</v>
      </c>
      <c r="N29" s="20">
        <f t="shared" si="9"/>
        <v>7.5</v>
      </c>
      <c r="O29" s="20">
        <f t="shared" si="9"/>
        <v>11.737996425585541</v>
      </c>
      <c r="P29" s="20">
        <f t="shared" si="9"/>
        <v>36.93581610665715</v>
      </c>
      <c r="Q29" s="20">
        <f t="shared" si="9"/>
        <v>-25.098534301331494</v>
      </c>
    </row>
    <row r="30" spans="1:17">
      <c r="A30">
        <v>-4</v>
      </c>
      <c r="B30">
        <v>7.5</v>
      </c>
      <c r="C30" s="20">
        <f>K_7.5!M41</f>
        <v>-60.493827368390825</v>
      </c>
      <c r="D30" s="20">
        <f>K_7.5!N41</f>
        <v>-186.25944412449073</v>
      </c>
      <c r="E30" s="20">
        <f>K_7.5!O41</f>
        <v>-206.76650593958348</v>
      </c>
      <c r="G30">
        <f t="shared" si="13"/>
        <v>8</v>
      </c>
      <c r="H30">
        <f t="shared" si="12"/>
        <v>7.5</v>
      </c>
      <c r="I30" s="20">
        <f t="shared" si="12"/>
        <v>680.38526858825901</v>
      </c>
      <c r="J30" s="20">
        <f t="shared" si="12"/>
        <v>252.69154769903142</v>
      </c>
      <c r="K30" s="20">
        <f t="shared" si="12"/>
        <v>225.77571693176358</v>
      </c>
      <c r="M30" s="20">
        <f>A38</f>
        <v>-16</v>
      </c>
      <c r="N30" s="20">
        <f t="shared" ref="N30:Q38" si="14">B38</f>
        <v>10</v>
      </c>
      <c r="O30" s="20">
        <f t="shared" si="14"/>
        <v>-7.7277512940379856</v>
      </c>
      <c r="P30" s="20">
        <f t="shared" si="14"/>
        <v>35.017548524990168</v>
      </c>
      <c r="Q30" s="20">
        <f t="shared" si="14"/>
        <v>0.17547088050458115</v>
      </c>
    </row>
    <row r="31" spans="1:17">
      <c r="A31">
        <v>0</v>
      </c>
      <c r="B31">
        <v>7.5</v>
      </c>
      <c r="C31" s="20">
        <f>K_7.5!M42</f>
        <v>-274.63615244600305</v>
      </c>
      <c r="D31" s="20">
        <f>K_7.5!N42</f>
        <v>102.851494784275</v>
      </c>
      <c r="E31" s="20">
        <f>K_7.5!O42</f>
        <v>4.1883895649856715</v>
      </c>
      <c r="G31">
        <f t="shared" si="13"/>
        <v>12</v>
      </c>
      <c r="H31">
        <f t="shared" si="12"/>
        <v>7.5</v>
      </c>
      <c r="I31" s="20">
        <f t="shared" si="12"/>
        <v>260.31161922418715</v>
      </c>
      <c r="J31" s="20">
        <f t="shared" si="12"/>
        <v>82.977791468183185</v>
      </c>
      <c r="K31" s="20">
        <f t="shared" si="12"/>
        <v>-36.558847795935755</v>
      </c>
      <c r="M31" s="20">
        <f t="shared" ref="M31:M39" si="15">A39</f>
        <v>-12</v>
      </c>
      <c r="N31" s="20">
        <f t="shared" si="14"/>
        <v>10</v>
      </c>
      <c r="O31" s="20">
        <f t="shared" si="14"/>
        <v>116.42460722218601</v>
      </c>
      <c r="P31" s="20">
        <f t="shared" si="14"/>
        <v>40.124810549026762</v>
      </c>
      <c r="Q31" s="20">
        <f t="shared" si="14"/>
        <v>-11.705888473981657</v>
      </c>
    </row>
    <row r="32" spans="1:17">
      <c r="A32">
        <v>4</v>
      </c>
      <c r="B32">
        <v>7.5</v>
      </c>
      <c r="C32" s="20">
        <f>K_7.5!M43</f>
        <v>473.72266927008974</v>
      </c>
      <c r="D32" s="20">
        <f>K_7.5!N43</f>
        <v>454.91150275266693</v>
      </c>
      <c r="E32" s="20">
        <f>K_7.5!O43</f>
        <v>439.19594990941641</v>
      </c>
      <c r="G32">
        <f t="shared" si="13"/>
        <v>16</v>
      </c>
      <c r="H32">
        <f t="shared" si="12"/>
        <v>7.5</v>
      </c>
      <c r="I32" s="20">
        <f t="shared" si="12"/>
        <v>11.737996425585541</v>
      </c>
      <c r="J32" s="20">
        <f t="shared" si="12"/>
        <v>36.93581610665715</v>
      </c>
      <c r="K32" s="20">
        <f t="shared" si="12"/>
        <v>-25.098534301331494</v>
      </c>
      <c r="M32" s="20">
        <f t="shared" si="15"/>
        <v>-8</v>
      </c>
      <c r="N32" s="20">
        <f t="shared" si="14"/>
        <v>10</v>
      </c>
      <c r="O32" s="20">
        <f t="shared" si="14"/>
        <v>467.55178444180353</v>
      </c>
      <c r="P32" s="20">
        <f t="shared" si="14"/>
        <v>73.318115321216226</v>
      </c>
      <c r="Q32" s="20">
        <f t="shared" si="14"/>
        <v>54.186227904944595</v>
      </c>
    </row>
    <row r="33" spans="1:17">
      <c r="A33">
        <v>8</v>
      </c>
      <c r="B33">
        <v>7.5</v>
      </c>
      <c r="C33" s="20">
        <f>K_7.5!M44</f>
        <v>680.38526858825901</v>
      </c>
      <c r="D33" s="20">
        <f>K_7.5!N44</f>
        <v>252.69154769903142</v>
      </c>
      <c r="E33" s="20">
        <f>K_7.5!O44</f>
        <v>225.77571693176358</v>
      </c>
      <c r="G33">
        <f>A36</f>
        <v>24</v>
      </c>
      <c r="H33">
        <f t="shared" ref="H33:K33" si="16">B36</f>
        <v>7.5</v>
      </c>
      <c r="I33" s="20">
        <f t="shared" si="16"/>
        <v>-51.209642751754949</v>
      </c>
      <c r="J33" s="20">
        <f t="shared" si="16"/>
        <v>19.923119848001289</v>
      </c>
      <c r="K33" s="20">
        <f t="shared" si="16"/>
        <v>0.89126376707792221</v>
      </c>
      <c r="M33" s="20">
        <f t="shared" si="15"/>
        <v>-4</v>
      </c>
      <c r="N33" s="20">
        <f t="shared" si="14"/>
        <v>10</v>
      </c>
      <c r="O33" s="20">
        <f t="shared" si="14"/>
        <v>501.29416074509902</v>
      </c>
      <c r="P33" s="20">
        <f t="shared" si="14"/>
        <v>192.68956354542095</v>
      </c>
      <c r="Q33" s="20">
        <f t="shared" si="14"/>
        <v>61.599706926659913</v>
      </c>
    </row>
    <row r="34" spans="1:17">
      <c r="A34">
        <v>12</v>
      </c>
      <c r="B34">
        <v>7.5</v>
      </c>
      <c r="C34" s="20">
        <f>K_7.5!M45</f>
        <v>260.31161922418715</v>
      </c>
      <c r="D34" s="20">
        <f>K_7.5!N45</f>
        <v>82.977791468183185</v>
      </c>
      <c r="E34" s="20">
        <f>K_7.5!O45</f>
        <v>-36.558847795935755</v>
      </c>
      <c r="G34">
        <f>A38</f>
        <v>-16</v>
      </c>
      <c r="H34">
        <f t="shared" ref="H34:K42" si="17">B38</f>
        <v>10</v>
      </c>
      <c r="I34" s="20">
        <f t="shared" si="17"/>
        <v>-7.7277512940379856</v>
      </c>
      <c r="J34" s="20">
        <f t="shared" si="17"/>
        <v>35.017548524990168</v>
      </c>
      <c r="K34" s="20">
        <f t="shared" si="17"/>
        <v>0.17547088050458115</v>
      </c>
      <c r="M34" s="20">
        <f t="shared" si="15"/>
        <v>0</v>
      </c>
      <c r="N34" s="20">
        <f t="shared" si="14"/>
        <v>10</v>
      </c>
      <c r="O34" s="20">
        <f t="shared" si="14"/>
        <v>177.6653019181295</v>
      </c>
      <c r="P34" s="20">
        <f t="shared" si="14"/>
        <v>258.22117346738287</v>
      </c>
      <c r="Q34" s="20">
        <f t="shared" si="14"/>
        <v>-130.49447251074383</v>
      </c>
    </row>
    <row r="35" spans="1:17">
      <c r="A35">
        <v>16</v>
      </c>
      <c r="B35">
        <v>7.5</v>
      </c>
      <c r="C35" s="20">
        <f>K_7.5!M46</f>
        <v>11.737996425585541</v>
      </c>
      <c r="D35" s="20">
        <f>K_7.5!N46</f>
        <v>36.93581610665715</v>
      </c>
      <c r="E35" s="20">
        <f>K_7.5!O46</f>
        <v>-25.098534301331494</v>
      </c>
      <c r="G35">
        <f t="shared" ref="G35:G42" si="18">A39</f>
        <v>-12</v>
      </c>
      <c r="H35">
        <f t="shared" si="17"/>
        <v>10</v>
      </c>
      <c r="I35" s="20">
        <f t="shared" si="17"/>
        <v>116.42460722218601</v>
      </c>
      <c r="J35" s="20">
        <f t="shared" si="17"/>
        <v>40.124810549026762</v>
      </c>
      <c r="K35" s="20">
        <f t="shared" si="17"/>
        <v>-11.705888473981657</v>
      </c>
      <c r="M35" s="20">
        <f t="shared" si="15"/>
        <v>4</v>
      </c>
      <c r="N35" s="20">
        <f t="shared" si="14"/>
        <v>10</v>
      </c>
      <c r="O35" s="20">
        <f t="shared" si="14"/>
        <v>610.09223994482591</v>
      </c>
      <c r="P35" s="20">
        <f t="shared" si="14"/>
        <v>328.64638532803929</v>
      </c>
      <c r="Q35" s="20">
        <f t="shared" si="14"/>
        <v>161.20148366779333</v>
      </c>
    </row>
    <row r="36" spans="1:17">
      <c r="A36">
        <v>24</v>
      </c>
      <c r="B36">
        <v>7.5</v>
      </c>
      <c r="C36" s="20">
        <f>K_7.5!M47</f>
        <v>-51.209642751754949</v>
      </c>
      <c r="D36" s="20">
        <f>K_7.5!N47</f>
        <v>19.923119848001289</v>
      </c>
      <c r="E36" s="20">
        <f>K_7.5!O47</f>
        <v>0.89126376707792221</v>
      </c>
      <c r="G36">
        <f t="shared" si="18"/>
        <v>-8</v>
      </c>
      <c r="H36">
        <f t="shared" si="17"/>
        <v>10</v>
      </c>
      <c r="I36" s="20">
        <f t="shared" si="17"/>
        <v>467.55178444180353</v>
      </c>
      <c r="J36" s="20">
        <f t="shared" si="17"/>
        <v>73.318115321216226</v>
      </c>
      <c r="K36" s="20">
        <f t="shared" si="17"/>
        <v>54.186227904944595</v>
      </c>
      <c r="M36" s="20">
        <f t="shared" si="15"/>
        <v>8</v>
      </c>
      <c r="N36" s="20">
        <f t="shared" si="14"/>
        <v>10</v>
      </c>
      <c r="O36" s="20">
        <f t="shared" si="14"/>
        <v>487.2852789518339</v>
      </c>
      <c r="P36" s="20">
        <f t="shared" si="14"/>
        <v>75.848803239645477</v>
      </c>
      <c r="Q36" s="20">
        <f t="shared" si="14"/>
        <v>74.778453398522274</v>
      </c>
    </row>
    <row r="37" spans="1:17">
      <c r="A37">
        <v>40</v>
      </c>
      <c r="B37">
        <v>7.5</v>
      </c>
      <c r="C37" s="20">
        <f>K_7.5!M48</f>
        <v>-66.963456425218553</v>
      </c>
      <c r="D37" s="20">
        <f>K_7.5!N48</f>
        <v>20.639957030500014</v>
      </c>
      <c r="E37" s="20">
        <f>K_7.5!O48</f>
        <v>-0.1356709293877284</v>
      </c>
      <c r="G37">
        <f t="shared" si="18"/>
        <v>-4</v>
      </c>
      <c r="H37">
        <f t="shared" si="17"/>
        <v>10</v>
      </c>
      <c r="I37" s="20">
        <f t="shared" si="17"/>
        <v>501.29416074509902</v>
      </c>
      <c r="J37" s="20">
        <f t="shared" si="17"/>
        <v>192.68956354542095</v>
      </c>
      <c r="K37" s="20">
        <f t="shared" si="17"/>
        <v>61.599706926659913</v>
      </c>
      <c r="M37" s="20">
        <f t="shared" si="15"/>
        <v>12</v>
      </c>
      <c r="N37" s="20">
        <f t="shared" si="14"/>
        <v>10</v>
      </c>
      <c r="O37" s="20">
        <f t="shared" si="14"/>
        <v>130.50924074980622</v>
      </c>
      <c r="P37" s="20">
        <f t="shared" si="14"/>
        <v>42.272865810412505</v>
      </c>
      <c r="Q37" s="20">
        <f t="shared" si="14"/>
        <v>1.6915097878871601</v>
      </c>
    </row>
    <row r="38" spans="1:17">
      <c r="A38">
        <v>-16</v>
      </c>
      <c r="B38">
        <v>10</v>
      </c>
      <c r="C38" s="20">
        <f>K_10!M36</f>
        <v>-7.7277512940379856</v>
      </c>
      <c r="D38" s="20">
        <f>K_10!N36</f>
        <v>35.017548524990168</v>
      </c>
      <c r="E38" s="20">
        <f>K_10!O36</f>
        <v>0.17547088050458115</v>
      </c>
      <c r="G38">
        <f t="shared" si="18"/>
        <v>0</v>
      </c>
      <c r="H38">
        <f t="shared" si="17"/>
        <v>10</v>
      </c>
      <c r="I38" s="20">
        <f t="shared" si="17"/>
        <v>177.6653019181295</v>
      </c>
      <c r="J38" s="20">
        <f t="shared" si="17"/>
        <v>258.22117346738287</v>
      </c>
      <c r="K38" s="20">
        <f t="shared" si="17"/>
        <v>-130.49447251074383</v>
      </c>
      <c r="M38" s="20">
        <f t="shared" si="15"/>
        <v>16</v>
      </c>
      <c r="N38" s="20">
        <f t="shared" si="14"/>
        <v>10</v>
      </c>
      <c r="O38" s="20">
        <f t="shared" si="14"/>
        <v>-13.789013740343853</v>
      </c>
      <c r="P38" s="20">
        <f t="shared" si="14"/>
        <v>31.097243505474339</v>
      </c>
      <c r="Q38" s="20">
        <f t="shared" si="14"/>
        <v>3.6249330150151802</v>
      </c>
    </row>
    <row r="39" spans="1:17">
      <c r="A39">
        <v>-12</v>
      </c>
      <c r="B39">
        <v>10</v>
      </c>
      <c r="C39" s="20">
        <f>K_10!M37</f>
        <v>116.42460722218601</v>
      </c>
      <c r="D39" s="20">
        <f>K_10!N37</f>
        <v>40.124810549026762</v>
      </c>
      <c r="E39" s="20">
        <f>K_10!O37</f>
        <v>-11.705888473981657</v>
      </c>
      <c r="G39">
        <f t="shared" si="18"/>
        <v>4</v>
      </c>
      <c r="H39">
        <f t="shared" si="17"/>
        <v>10</v>
      </c>
      <c r="I39" s="20">
        <f t="shared" si="17"/>
        <v>610.09223994482591</v>
      </c>
      <c r="J39" s="20">
        <f t="shared" si="17"/>
        <v>328.64638532803929</v>
      </c>
      <c r="K39" s="20">
        <f t="shared" si="17"/>
        <v>161.20148366779333</v>
      </c>
      <c r="M39" s="20">
        <f>A49</f>
        <v>-16</v>
      </c>
      <c r="N39" s="20">
        <f t="shared" ref="N39:Q47" si="19">B49</f>
        <v>12.5</v>
      </c>
      <c r="O39" s="20">
        <f t="shared" si="19"/>
        <v>-54.168225275039802</v>
      </c>
      <c r="P39" s="20">
        <f t="shared" si="19"/>
        <v>-10.23641441112999</v>
      </c>
      <c r="Q39" s="20">
        <f t="shared" si="19"/>
        <v>0.88636508347237031</v>
      </c>
    </row>
    <row r="40" spans="1:17">
      <c r="A40">
        <v>-8</v>
      </c>
      <c r="B40">
        <v>10</v>
      </c>
      <c r="C40" s="20">
        <f>K_10!M38</f>
        <v>467.55178444180353</v>
      </c>
      <c r="D40" s="20">
        <f>K_10!N38</f>
        <v>73.318115321216226</v>
      </c>
      <c r="E40" s="20">
        <f>K_10!O38</f>
        <v>54.186227904944595</v>
      </c>
      <c r="G40">
        <f t="shared" si="18"/>
        <v>8</v>
      </c>
      <c r="H40">
        <f t="shared" si="17"/>
        <v>10</v>
      </c>
      <c r="I40" s="20">
        <f t="shared" si="17"/>
        <v>487.2852789518339</v>
      </c>
      <c r="J40" s="20">
        <f t="shared" si="17"/>
        <v>75.848803239645477</v>
      </c>
      <c r="K40" s="20">
        <f t="shared" si="17"/>
        <v>74.778453398522274</v>
      </c>
      <c r="M40" s="20">
        <f t="shared" ref="M40:M47" si="20">A50</f>
        <v>-12</v>
      </c>
      <c r="N40" s="20">
        <f t="shared" si="19"/>
        <v>12.5</v>
      </c>
      <c r="O40" s="20">
        <f t="shared" si="19"/>
        <v>39.284980370637562</v>
      </c>
      <c r="P40" s="20">
        <f t="shared" si="19"/>
        <v>-25.165900919941919</v>
      </c>
      <c r="Q40" s="20">
        <f t="shared" si="19"/>
        <v>-0.1186050163203945</v>
      </c>
    </row>
    <row r="41" spans="1:17">
      <c r="A41">
        <v>-4</v>
      </c>
      <c r="B41">
        <v>10</v>
      </c>
      <c r="C41" s="20">
        <f>K_10!M39</f>
        <v>501.29416074509902</v>
      </c>
      <c r="D41" s="20">
        <f>K_10!N39</f>
        <v>192.68956354542095</v>
      </c>
      <c r="E41" s="20">
        <f>K_10!O39</f>
        <v>61.599706926659913</v>
      </c>
      <c r="G41">
        <f t="shared" si="18"/>
        <v>12</v>
      </c>
      <c r="H41">
        <f t="shared" si="17"/>
        <v>10</v>
      </c>
      <c r="I41" s="20">
        <f t="shared" si="17"/>
        <v>130.50924074980622</v>
      </c>
      <c r="J41" s="20">
        <f t="shared" si="17"/>
        <v>42.272865810412505</v>
      </c>
      <c r="K41" s="20">
        <f t="shared" si="17"/>
        <v>1.6915097878871601</v>
      </c>
      <c r="M41" s="20">
        <f t="shared" si="20"/>
        <v>-8</v>
      </c>
      <c r="N41" s="20">
        <f t="shared" si="19"/>
        <v>12.5</v>
      </c>
      <c r="O41" s="20">
        <f t="shared" si="19"/>
        <v>278.37492354167836</v>
      </c>
      <c r="P41" s="20">
        <f t="shared" si="19"/>
        <v>-71.681215684271478</v>
      </c>
      <c r="Q41" s="20">
        <f t="shared" si="19"/>
        <v>9.2525449416610055</v>
      </c>
    </row>
    <row r="42" spans="1:17">
      <c r="A42">
        <v>0</v>
      </c>
      <c r="B42">
        <v>10</v>
      </c>
      <c r="C42" s="20">
        <f>K_10!M40</f>
        <v>177.6653019181295</v>
      </c>
      <c r="D42" s="20">
        <f>K_10!N40</f>
        <v>258.22117346738287</v>
      </c>
      <c r="E42" s="20">
        <f>K_10!O40</f>
        <v>-130.49447251074383</v>
      </c>
      <c r="G42">
        <f t="shared" si="18"/>
        <v>16</v>
      </c>
      <c r="H42">
        <f t="shared" si="17"/>
        <v>10</v>
      </c>
      <c r="I42" s="20">
        <f t="shared" si="17"/>
        <v>-13.789013740343853</v>
      </c>
      <c r="J42" s="20">
        <f t="shared" si="17"/>
        <v>31.097243505474339</v>
      </c>
      <c r="K42" s="20">
        <f t="shared" si="17"/>
        <v>3.6249330150151802</v>
      </c>
      <c r="M42" s="20">
        <f t="shared" si="20"/>
        <v>-4</v>
      </c>
      <c r="N42" s="20">
        <f t="shared" si="19"/>
        <v>12.5</v>
      </c>
      <c r="O42" s="20">
        <f t="shared" si="19"/>
        <v>503.06353766580082</v>
      </c>
      <c r="P42" s="20">
        <f t="shared" si="19"/>
        <v>4.5035279566204265</v>
      </c>
      <c r="Q42" s="20">
        <f t="shared" si="19"/>
        <v>41.409253787022955</v>
      </c>
    </row>
    <row r="43" spans="1:17">
      <c r="A43">
        <v>4</v>
      </c>
      <c r="B43">
        <v>10</v>
      </c>
      <c r="C43" s="20">
        <f>K_10!M41</f>
        <v>610.09223994482591</v>
      </c>
      <c r="D43" s="20">
        <f>K_10!N41</f>
        <v>328.64638532803929</v>
      </c>
      <c r="E43" s="20">
        <f>K_10!O41</f>
        <v>161.20148366779333</v>
      </c>
      <c r="G43">
        <f>A48</f>
        <v>-24</v>
      </c>
      <c r="H43">
        <f t="shared" ref="H43:K52" si="21">B48</f>
        <v>12.5</v>
      </c>
      <c r="I43" s="20">
        <f t="shared" si="21"/>
        <v>-66.230775215799923</v>
      </c>
      <c r="J43" s="20">
        <f t="shared" si="21"/>
        <v>6.2277822183297395</v>
      </c>
      <c r="K43" s="20">
        <f t="shared" si="21"/>
        <v>12.661517878172745</v>
      </c>
      <c r="M43" s="20">
        <f t="shared" si="20"/>
        <v>0</v>
      </c>
      <c r="N43" s="20">
        <f t="shared" si="19"/>
        <v>12.5</v>
      </c>
      <c r="O43" s="20">
        <f t="shared" si="19"/>
        <v>516.3147232602513</v>
      </c>
      <c r="P43" s="20">
        <f t="shared" si="19"/>
        <v>189.99977661092825</v>
      </c>
      <c r="Q43" s="20">
        <f t="shared" si="19"/>
        <v>129.21004906458245</v>
      </c>
    </row>
    <row r="44" spans="1:17">
      <c r="A44">
        <v>8</v>
      </c>
      <c r="B44">
        <v>10</v>
      </c>
      <c r="C44" s="20">
        <f>K_10!M42</f>
        <v>487.2852789518339</v>
      </c>
      <c r="D44" s="20">
        <f>K_10!N42</f>
        <v>75.848803239645477</v>
      </c>
      <c r="E44" s="20">
        <f>K_10!O42</f>
        <v>74.778453398522274</v>
      </c>
      <c r="G44">
        <f t="shared" ref="G44:G52" si="22">A49</f>
        <v>-16</v>
      </c>
      <c r="H44">
        <f t="shared" si="21"/>
        <v>12.5</v>
      </c>
      <c r="I44" s="20">
        <f t="shared" si="21"/>
        <v>-54.168225275039802</v>
      </c>
      <c r="J44" s="20">
        <f t="shared" si="21"/>
        <v>-10.23641441112999</v>
      </c>
      <c r="K44" s="20">
        <f t="shared" si="21"/>
        <v>0.88636508347237031</v>
      </c>
      <c r="M44" s="20">
        <f t="shared" si="20"/>
        <v>4</v>
      </c>
      <c r="N44" s="20">
        <f t="shared" si="19"/>
        <v>12.5</v>
      </c>
      <c r="O44" s="20">
        <f t="shared" si="19"/>
        <v>465.21433018500829</v>
      </c>
      <c r="P44" s="20">
        <f t="shared" si="19"/>
        <v>-48.174116603661922</v>
      </c>
      <c r="Q44" s="20">
        <f t="shared" si="19"/>
        <v>29.903393566288258</v>
      </c>
    </row>
    <row r="45" spans="1:17">
      <c r="A45">
        <v>12</v>
      </c>
      <c r="B45">
        <v>10</v>
      </c>
      <c r="C45" s="20">
        <f>K_10!M43</f>
        <v>130.50924074980622</v>
      </c>
      <c r="D45" s="20">
        <f>K_10!N43</f>
        <v>42.272865810412505</v>
      </c>
      <c r="E45" s="20">
        <f>K_10!O43</f>
        <v>1.6915097878871601</v>
      </c>
      <c r="G45">
        <f t="shared" si="22"/>
        <v>-12</v>
      </c>
      <c r="H45">
        <f t="shared" si="21"/>
        <v>12.5</v>
      </c>
      <c r="I45" s="20">
        <f t="shared" si="21"/>
        <v>39.284980370637562</v>
      </c>
      <c r="J45" s="20">
        <f t="shared" si="21"/>
        <v>-25.165900919941919</v>
      </c>
      <c r="K45" s="20">
        <f t="shared" si="21"/>
        <v>-0.1186050163203945</v>
      </c>
      <c r="M45" s="20">
        <f t="shared" si="20"/>
        <v>8</v>
      </c>
      <c r="N45" s="20">
        <f t="shared" si="19"/>
        <v>12.5</v>
      </c>
      <c r="O45" s="20">
        <f t="shared" si="19"/>
        <v>277.93435002770912</v>
      </c>
      <c r="P45" s="20">
        <f t="shared" si="19"/>
        <v>-71.819287436531724</v>
      </c>
      <c r="Q45" s="20">
        <f t="shared" si="19"/>
        <v>30.663709539602714</v>
      </c>
    </row>
    <row r="46" spans="1:17">
      <c r="A46">
        <v>16</v>
      </c>
      <c r="B46">
        <v>10</v>
      </c>
      <c r="C46" s="20">
        <f>K_10!M44</f>
        <v>-13.789013740343853</v>
      </c>
      <c r="D46" s="20">
        <f>K_10!N44</f>
        <v>31.097243505474339</v>
      </c>
      <c r="E46" s="20">
        <f>K_10!O44</f>
        <v>3.6249330150151802</v>
      </c>
      <c r="G46">
        <f t="shared" si="22"/>
        <v>-8</v>
      </c>
      <c r="H46">
        <f t="shared" si="21"/>
        <v>12.5</v>
      </c>
      <c r="I46" s="20">
        <f t="shared" si="21"/>
        <v>278.37492354167836</v>
      </c>
      <c r="J46" s="20">
        <f t="shared" si="21"/>
        <v>-71.681215684271478</v>
      </c>
      <c r="K46" s="20">
        <f t="shared" si="21"/>
        <v>9.2525449416610055</v>
      </c>
      <c r="M46" s="20">
        <f t="shared" si="20"/>
        <v>12</v>
      </c>
      <c r="N46" s="20">
        <f t="shared" si="19"/>
        <v>12.5</v>
      </c>
      <c r="O46" s="20">
        <f t="shared" si="19"/>
        <v>27.488736357795968</v>
      </c>
      <c r="P46" s="20">
        <f t="shared" si="19"/>
        <v>-34.543387028735687</v>
      </c>
      <c r="Q46" s="20">
        <f t="shared" si="19"/>
        <v>0.14796666850626206</v>
      </c>
    </row>
    <row r="47" spans="1:17">
      <c r="A47">
        <v>-40</v>
      </c>
      <c r="B47">
        <v>12.5</v>
      </c>
      <c r="C47" s="20">
        <f>K_12.5!M36</f>
        <v>-69.70948418708214</v>
      </c>
      <c r="D47" s="20">
        <f>K_12.5!N36</f>
        <v>14.407120249159817</v>
      </c>
      <c r="E47" s="20">
        <f>K_12.5!O36</f>
        <v>2.745899212199729</v>
      </c>
      <c r="G47">
        <f t="shared" si="22"/>
        <v>-4</v>
      </c>
      <c r="H47">
        <f t="shared" si="21"/>
        <v>12.5</v>
      </c>
      <c r="I47" s="20">
        <f t="shared" si="21"/>
        <v>503.06353766580082</v>
      </c>
      <c r="J47" s="20">
        <f t="shared" si="21"/>
        <v>4.5035279566204265</v>
      </c>
      <c r="K47" s="20">
        <f t="shared" si="21"/>
        <v>41.409253787022955</v>
      </c>
      <c r="M47" s="20">
        <f t="shared" si="20"/>
        <v>16</v>
      </c>
      <c r="N47" s="20">
        <f t="shared" si="19"/>
        <v>12.5</v>
      </c>
      <c r="O47" s="20">
        <f t="shared" si="19"/>
        <v>-50.515984973599593</v>
      </c>
      <c r="P47" s="20">
        <f t="shared" si="19"/>
        <v>-3.1004302017469874</v>
      </c>
      <c r="Q47" s="20">
        <f t="shared" si="19"/>
        <v>7.0848216302033364</v>
      </c>
    </row>
    <row r="48" spans="1:17">
      <c r="A48">
        <v>-24</v>
      </c>
      <c r="B48">
        <v>12.5</v>
      </c>
      <c r="C48" s="20">
        <f>K_12.5!M37</f>
        <v>-66.230775215799923</v>
      </c>
      <c r="D48" s="20">
        <f>K_12.5!N37</f>
        <v>6.2277822183297395</v>
      </c>
      <c r="E48" s="20">
        <f>K_12.5!O37</f>
        <v>12.661517878172745</v>
      </c>
      <c r="G48">
        <f t="shared" si="22"/>
        <v>0</v>
      </c>
      <c r="H48">
        <f t="shared" si="21"/>
        <v>12.5</v>
      </c>
      <c r="I48" s="20">
        <f t="shared" si="21"/>
        <v>516.3147232602513</v>
      </c>
      <c r="J48" s="20">
        <f t="shared" si="21"/>
        <v>189.99977661092825</v>
      </c>
      <c r="K48" s="20">
        <f t="shared" si="21"/>
        <v>129.21004906458245</v>
      </c>
    </row>
    <row r="49" spans="1:11">
      <c r="A49">
        <v>-16</v>
      </c>
      <c r="B49">
        <v>12.5</v>
      </c>
      <c r="C49" s="20">
        <f>K_12.5!M38</f>
        <v>-54.168225275039802</v>
      </c>
      <c r="D49" s="20">
        <f>K_12.5!N38</f>
        <v>-10.23641441112999</v>
      </c>
      <c r="E49" s="20">
        <f>K_12.5!O38</f>
        <v>0.88636508347237031</v>
      </c>
      <c r="G49">
        <f t="shared" si="22"/>
        <v>4</v>
      </c>
      <c r="H49">
        <f t="shared" si="21"/>
        <v>12.5</v>
      </c>
      <c r="I49" s="20">
        <f t="shared" si="21"/>
        <v>465.21433018500829</v>
      </c>
      <c r="J49" s="20">
        <f t="shared" si="21"/>
        <v>-48.174116603661922</v>
      </c>
      <c r="K49" s="20">
        <f t="shared" si="21"/>
        <v>29.903393566288258</v>
      </c>
    </row>
    <row r="50" spans="1:11">
      <c r="A50">
        <v>-12</v>
      </c>
      <c r="B50">
        <v>12.5</v>
      </c>
      <c r="C50" s="20">
        <f>K_12.5!M39</f>
        <v>39.284980370637562</v>
      </c>
      <c r="D50" s="20">
        <f>K_12.5!N39</f>
        <v>-25.165900919941919</v>
      </c>
      <c r="E50" s="20">
        <f>K_12.5!O39</f>
        <v>-0.1186050163203945</v>
      </c>
      <c r="G50">
        <f t="shared" si="22"/>
        <v>8</v>
      </c>
      <c r="H50">
        <f t="shared" si="21"/>
        <v>12.5</v>
      </c>
      <c r="I50" s="20">
        <f t="shared" si="21"/>
        <v>277.93435002770912</v>
      </c>
      <c r="J50" s="20">
        <f t="shared" si="21"/>
        <v>-71.819287436531724</v>
      </c>
      <c r="K50" s="20">
        <f t="shared" si="21"/>
        <v>30.663709539602714</v>
      </c>
    </row>
    <row r="51" spans="1:11">
      <c r="A51">
        <v>-8</v>
      </c>
      <c r="B51">
        <v>12.5</v>
      </c>
      <c r="C51" s="20">
        <f>K_12.5!M40</f>
        <v>278.37492354167836</v>
      </c>
      <c r="D51" s="20">
        <f>K_12.5!N40</f>
        <v>-71.681215684271478</v>
      </c>
      <c r="E51" s="20">
        <f>K_12.5!O40</f>
        <v>9.2525449416610055</v>
      </c>
      <c r="G51">
        <f t="shared" si="22"/>
        <v>12</v>
      </c>
      <c r="H51">
        <f t="shared" si="21"/>
        <v>12.5</v>
      </c>
      <c r="I51" s="20">
        <f t="shared" si="21"/>
        <v>27.488736357795968</v>
      </c>
      <c r="J51" s="20">
        <f t="shared" si="21"/>
        <v>-34.543387028735687</v>
      </c>
      <c r="K51" s="20">
        <f t="shared" si="21"/>
        <v>0.14796666850626206</v>
      </c>
    </row>
    <row r="52" spans="1:11">
      <c r="A52">
        <v>-4</v>
      </c>
      <c r="B52">
        <v>12.5</v>
      </c>
      <c r="C52" s="20">
        <f>K_12.5!M41</f>
        <v>503.06353766580082</v>
      </c>
      <c r="D52" s="20">
        <f>K_12.5!N41</f>
        <v>4.5035279566204265</v>
      </c>
      <c r="E52" s="20">
        <f>K_12.5!O41</f>
        <v>41.409253787022955</v>
      </c>
      <c r="G52">
        <f t="shared" si="22"/>
        <v>16</v>
      </c>
      <c r="H52">
        <f t="shared" si="21"/>
        <v>12.5</v>
      </c>
      <c r="I52" s="20">
        <f t="shared" si="21"/>
        <v>-50.515984973599593</v>
      </c>
      <c r="J52" s="20">
        <f t="shared" si="21"/>
        <v>-3.1004302017469874</v>
      </c>
      <c r="K52" s="20">
        <f t="shared" si="21"/>
        <v>7.0848216302033364</v>
      </c>
    </row>
    <row r="53" spans="1:11">
      <c r="A53">
        <v>0</v>
      </c>
      <c r="B53">
        <v>12.5</v>
      </c>
      <c r="C53" s="20">
        <f>K_12.5!M42</f>
        <v>516.3147232602513</v>
      </c>
      <c r="D53" s="20">
        <f>K_12.5!N42</f>
        <v>189.99977661092825</v>
      </c>
      <c r="E53" s="20">
        <f>K_12.5!O42</f>
        <v>129.21004906458245</v>
      </c>
      <c r="G53">
        <f>A58</f>
        <v>24</v>
      </c>
      <c r="H53">
        <f t="shared" ref="H53:K53" si="23">B58</f>
        <v>12.5</v>
      </c>
      <c r="I53" s="20">
        <f t="shared" si="23"/>
        <v>-98.852969735922457</v>
      </c>
      <c r="J53" s="20">
        <f t="shared" si="23"/>
        <v>-11.142151146142922</v>
      </c>
      <c r="K53" s="20">
        <f t="shared" si="23"/>
        <v>-3.904422367280771</v>
      </c>
    </row>
    <row r="54" spans="1:11">
      <c r="A54">
        <v>4</v>
      </c>
      <c r="B54">
        <v>12.5</v>
      </c>
      <c r="C54" s="20">
        <f>K_12.5!M43</f>
        <v>465.21433018500829</v>
      </c>
      <c r="D54" s="20">
        <f>K_12.5!N43</f>
        <v>-48.174116603661922</v>
      </c>
      <c r="E54" s="20">
        <f>K_12.5!O43</f>
        <v>29.903393566288258</v>
      </c>
    </row>
    <row r="55" spans="1:11">
      <c r="A55">
        <v>8</v>
      </c>
      <c r="B55">
        <v>12.5</v>
      </c>
      <c r="C55" s="20">
        <f>K_12.5!M44</f>
        <v>277.93435002770912</v>
      </c>
      <c r="D55" s="20">
        <f>K_12.5!N44</f>
        <v>-71.819287436531724</v>
      </c>
      <c r="E55" s="20">
        <f>K_12.5!O44</f>
        <v>30.663709539602714</v>
      </c>
    </row>
    <row r="56" spans="1:11">
      <c r="A56">
        <v>12</v>
      </c>
      <c r="B56">
        <v>12.5</v>
      </c>
      <c r="C56" s="20">
        <f>K_12.5!M45</f>
        <v>27.488736357795968</v>
      </c>
      <c r="D56" s="20">
        <f>K_12.5!N45</f>
        <v>-34.543387028735687</v>
      </c>
      <c r="E56" s="20">
        <f>K_12.5!O45</f>
        <v>0.14796666850626206</v>
      </c>
    </row>
    <row r="57" spans="1:11">
      <c r="A57">
        <v>16</v>
      </c>
      <c r="B57">
        <v>12.5</v>
      </c>
      <c r="C57" s="20">
        <f>K_12.5!M46</f>
        <v>-50.515984973599593</v>
      </c>
      <c r="D57" s="20">
        <f>K_12.5!N46</f>
        <v>-3.1004302017469874</v>
      </c>
      <c r="E57" s="20">
        <f>K_12.5!O46</f>
        <v>7.0848216302033364</v>
      </c>
    </row>
    <row r="58" spans="1:11">
      <c r="A58">
        <v>24</v>
      </c>
      <c r="B58">
        <v>12.5</v>
      </c>
      <c r="C58" s="20">
        <f>K_12.5!M47</f>
        <v>-98.852969735922457</v>
      </c>
      <c r="D58" s="20">
        <f>K_12.5!N47</f>
        <v>-11.142151146142922</v>
      </c>
      <c r="E58" s="20">
        <f>K_12.5!O47</f>
        <v>-3.904422367280771</v>
      </c>
    </row>
    <row r="59" spans="1:11">
      <c r="A59">
        <v>40</v>
      </c>
      <c r="B59">
        <v>12.5</v>
      </c>
      <c r="C59" s="20">
        <f>K_12.5!M48</f>
        <v>-114.5459378840865</v>
      </c>
      <c r="D59" s="20">
        <f>K_12.5!N48</f>
        <v>5.3025930138828441</v>
      </c>
      <c r="E59" s="20">
        <f>K_12.5!O48</f>
        <v>-1.9363296736589182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K_2.5</vt:lpstr>
      <vt:lpstr>K_5</vt:lpstr>
      <vt:lpstr>K_7.5</vt:lpstr>
      <vt:lpstr>K_10</vt:lpstr>
      <vt:lpstr>K_12.5</vt:lpstr>
      <vt:lpstr>All</vt:lpstr>
    </vt:vector>
  </TitlesOfParts>
  <Company>TUM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jkorn</dc:creator>
  <cp:lastModifiedBy>Tim Ramjaun</cp:lastModifiedBy>
  <dcterms:created xsi:type="dcterms:W3CDTF">2008-11-24T12:19:09Z</dcterms:created>
  <dcterms:modified xsi:type="dcterms:W3CDTF">2013-01-24T13:00:20Z</dcterms:modified>
</cp:coreProperties>
</file>